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9125" windowHeight="7740" activeTab="3"/>
  </bookViews>
  <sheets>
    <sheet name="kr" sheetId="1" r:id="rId1"/>
    <sheet name="Sl" sheetId="2" r:id="rId2"/>
    <sheet name="GS" sheetId="3" r:id="rId3"/>
    <sheet name="Sheet4" sheetId="4" r:id="rId4"/>
  </sheets>
  <definedNames>
    <definedName name="_xlnm.Print_Area" localSheetId="3">'Sheet4'!$A$29:$L$65</definedName>
  </definedNames>
  <calcPr fullCalcOnLoad="1"/>
</workbook>
</file>

<file path=xl/sharedStrings.xml><?xml version="1.0" encoding="utf-8"?>
<sst xmlns="http://schemas.openxmlformats.org/spreadsheetml/2006/main" count="1136" uniqueCount="348">
  <si>
    <t>KR CNI 2011 B</t>
  </si>
  <si>
    <t>Super Combined</t>
  </si>
  <si>
    <t>Official ranking</t>
  </si>
  <si>
    <t>Rank</t>
  </si>
  <si>
    <t>Bib.</t>
  </si>
  <si>
    <t>Code</t>
  </si>
  <si>
    <t>Name</t>
  </si>
  <si>
    <t>Year</t>
  </si>
  <si>
    <t>Nation</t>
  </si>
  <si>
    <t>Region</t>
  </si>
  <si>
    <t>Time</t>
  </si>
  <si>
    <t>Gap</t>
  </si>
  <si>
    <t>Points</t>
  </si>
  <si>
    <t xml:space="preserve">  Gender : Ladies  </t>
  </si>
  <si>
    <t>20.900.091-1</t>
  </si>
  <si>
    <t>JIMENEZ CAROLINA</t>
  </si>
  <si>
    <t>CAN</t>
  </si>
  <si>
    <t>21.030.276-K</t>
  </si>
  <si>
    <t>FRENKEL MIJAL DOMINIQUE</t>
  </si>
  <si>
    <t>VN</t>
  </si>
  <si>
    <t>20.810.449-7</t>
  </si>
  <si>
    <t>KOIFMAN VICTORIA</t>
  </si>
  <si>
    <t>20.808.791-6</t>
  </si>
  <si>
    <t>LEON FERNANDA</t>
  </si>
  <si>
    <t>CAO</t>
  </si>
  <si>
    <t>20.781.462-8</t>
  </si>
  <si>
    <t>BARROS MATILDE</t>
  </si>
  <si>
    <t>UC</t>
  </si>
  <si>
    <t>20.808.229-9</t>
  </si>
  <si>
    <t>VALDES ISIDORA</t>
  </si>
  <si>
    <t>LP</t>
  </si>
  <si>
    <t>21.009.565-9</t>
  </si>
  <si>
    <t>PINILLA AMELIA</t>
  </si>
  <si>
    <t>20.800.873-0</t>
  </si>
  <si>
    <t>MARTI FRANCISCA</t>
  </si>
  <si>
    <t>21.076.110-1</t>
  </si>
  <si>
    <t>ROSS ISIDORA</t>
  </si>
  <si>
    <t>20.663.875-3</t>
  </si>
  <si>
    <t>FERNANDEZ CATALINA</t>
  </si>
  <si>
    <t>21.537.058-5</t>
  </si>
  <si>
    <t>ROSS VALENTINA</t>
  </si>
  <si>
    <t>Met</t>
  </si>
  <si>
    <t>20.755.496-0</t>
  </si>
  <si>
    <t>PAULMANN CARINA</t>
  </si>
  <si>
    <t>20.809.935-3</t>
  </si>
  <si>
    <t>MATTHAEI ESPERANZA</t>
  </si>
  <si>
    <t>21.030.728-1</t>
  </si>
  <si>
    <t>GUMUCIO DOMINGA</t>
  </si>
  <si>
    <t>20.905.212-1</t>
  </si>
  <si>
    <t>GOIC SAVKA</t>
  </si>
  <si>
    <t>XII</t>
  </si>
  <si>
    <t>21.097.731-7</t>
  </si>
  <si>
    <t>GARIN SOFIA</t>
  </si>
  <si>
    <t>21.039.273-4</t>
  </si>
  <si>
    <t>CANDIA FLORENCIA</t>
  </si>
  <si>
    <t>VIII</t>
  </si>
  <si>
    <t>20.989.916-7</t>
  </si>
  <si>
    <t>MEHR MACARENA</t>
  </si>
  <si>
    <t>IX</t>
  </si>
  <si>
    <t>21.039.614-4</t>
  </si>
  <si>
    <t>ACHURRA ANITA MARIA</t>
  </si>
  <si>
    <t>21.014.942-2</t>
  </si>
  <si>
    <t>ELGUETA TRINIDAD</t>
  </si>
  <si>
    <t>20.773.595-7</t>
  </si>
  <si>
    <t>FRIEDLI MARIANA</t>
  </si>
  <si>
    <t>21.198.194-6</t>
  </si>
  <si>
    <t>GANDARA ELISA</t>
  </si>
  <si>
    <t>21.074.906-3</t>
  </si>
  <si>
    <t>DUCASSE ELISA</t>
  </si>
  <si>
    <t>20.992.813-2</t>
  </si>
  <si>
    <t>CHANDIA ANTONIA DEL ROSARIO</t>
  </si>
  <si>
    <t>21.145.874-7</t>
  </si>
  <si>
    <t>STEVENS ANTONIA</t>
  </si>
  <si>
    <t>21.031.391-5</t>
  </si>
  <si>
    <t>SOLIS MARIA FE</t>
  </si>
  <si>
    <t>21.091.145-6</t>
  </si>
  <si>
    <t>ARAMBURO EMILIA</t>
  </si>
  <si>
    <t xml:space="preserve">  Gender : Men  </t>
  </si>
  <si>
    <t>20.694.515-K</t>
  </si>
  <si>
    <t>HOLSCHER DIEGO</t>
  </si>
  <si>
    <t>20.970.051-4</t>
  </si>
  <si>
    <t>PIROZZI NICOLAS ARTURO</t>
  </si>
  <si>
    <t>20.665.664-6</t>
  </si>
  <si>
    <t>LUHRS AUGUSTO</t>
  </si>
  <si>
    <t>20.947.268-6</t>
  </si>
  <si>
    <t>SCHWENCKE TOMÁS</t>
  </si>
  <si>
    <t>20.787.666-6</t>
  </si>
  <si>
    <t>VERGARA TOMAS</t>
  </si>
  <si>
    <t>20.664.880-5</t>
  </si>
  <si>
    <t>ALLENDES BENJAMIN MATIAS</t>
  </si>
  <si>
    <t>20.694.465-K</t>
  </si>
  <si>
    <t>FUENZALIDA BENJAMIN</t>
  </si>
  <si>
    <t>20.847.785-4</t>
  </si>
  <si>
    <t>SANTIBAÑEZ TOMAS</t>
  </si>
  <si>
    <t>20.825.464-2</t>
  </si>
  <si>
    <t>SOLARI VICENTE</t>
  </si>
  <si>
    <t>20.665.577-1</t>
  </si>
  <si>
    <t>GOMARA BORJA</t>
  </si>
  <si>
    <t>20.686.147-9</t>
  </si>
  <si>
    <t>FRIAS SEBASTIAN ANDRES</t>
  </si>
  <si>
    <t>20.724.596-8</t>
  </si>
  <si>
    <t>ERRAZURIZ MATIAS</t>
  </si>
  <si>
    <t>21.127.369-0</t>
  </si>
  <si>
    <t>FUENZALIDA SEBASTIAN</t>
  </si>
  <si>
    <t>20.868.015-3</t>
  </si>
  <si>
    <t>SANDOVAL LUIS FELIPE</t>
  </si>
  <si>
    <t>20.834.255-K</t>
  </si>
  <si>
    <t>GAZMURI FERNÁN</t>
  </si>
  <si>
    <t>20.808.106-3</t>
  </si>
  <si>
    <t>SALAS FRANCISCO</t>
  </si>
  <si>
    <t>20.755.790-0</t>
  </si>
  <si>
    <t>FOSK MATIAS</t>
  </si>
  <si>
    <t>21.106.164-2</t>
  </si>
  <si>
    <t>SCHILKRUT MARTIN</t>
  </si>
  <si>
    <t>20.678.661-2</t>
  </si>
  <si>
    <t>MANQUEZ RODRIGO IGNACIO</t>
  </si>
  <si>
    <t>21.424.207-9</t>
  </si>
  <si>
    <t>GUTIERREZ SEBASTIAN</t>
  </si>
  <si>
    <t>20.883.139-9</t>
  </si>
  <si>
    <t>QUEIROLO RENATO</t>
  </si>
  <si>
    <t>20.809.346-0</t>
  </si>
  <si>
    <t>MARQUEZ DE LA PLATA BORJA</t>
  </si>
  <si>
    <t>20.692.141-2 </t>
  </si>
  <si>
    <t>VENEGAS PEDRO PABLO</t>
  </si>
  <si>
    <t>21.996.569-9</t>
  </si>
  <si>
    <t>ALBISU BENJAMIN</t>
  </si>
  <si>
    <t>20.884.284-6</t>
  </si>
  <si>
    <t>Bilbao Branco</t>
  </si>
  <si>
    <t>20.899.267-8</t>
  </si>
  <si>
    <t>CLARO SANTIAGO</t>
  </si>
  <si>
    <t>20.883.701-K</t>
  </si>
  <si>
    <t>RIVERA MAXIMILIANO</t>
  </si>
  <si>
    <t>20.694.460-9</t>
  </si>
  <si>
    <t>VERGARA BENJAMIN</t>
  </si>
  <si>
    <t>20.807.300-1</t>
  </si>
  <si>
    <t>CUMSILLE MARTIN</t>
  </si>
  <si>
    <t>21.073.942-4</t>
  </si>
  <si>
    <t>SOLARI CRISTOBAL</t>
  </si>
  <si>
    <t>21.212.442-7</t>
  </si>
  <si>
    <t>RODRIGUEZ SAMUEL</t>
  </si>
  <si>
    <t>21.074.915-2</t>
  </si>
  <si>
    <t>MARQUEZ AGUSTIN EDUARDO</t>
  </si>
  <si>
    <t>20.493.244-8</t>
  </si>
  <si>
    <t>ANDRADE FELIPE</t>
  </si>
  <si>
    <t>X</t>
  </si>
  <si>
    <t>20.914.233-3</t>
  </si>
  <si>
    <t>PRIETO JUAN JOSE</t>
  </si>
  <si>
    <t>SL B CNI 2011</t>
  </si>
  <si>
    <t>Slalom</t>
  </si>
  <si>
    <t>Club</t>
  </si>
  <si>
    <t>21.030.281-6</t>
  </si>
  <si>
    <t>SMYTHE IGNACIA</t>
  </si>
  <si>
    <t>CEC</t>
  </si>
  <si>
    <t>CAPA</t>
  </si>
  <si>
    <t>UAS</t>
  </si>
  <si>
    <t>PAT</t>
  </si>
  <si>
    <t>BILBAO BRANCO</t>
  </si>
  <si>
    <t>LV</t>
  </si>
  <si>
    <t>GS B CNI 2011</t>
  </si>
  <si>
    <t>Giant</t>
  </si>
  <si>
    <t>20692141-2 </t>
  </si>
  <si>
    <t>ACHURRA</t>
  </si>
  <si>
    <t>MONTES</t>
  </si>
  <si>
    <t>ANITA MARIA</t>
  </si>
  <si>
    <t xml:space="preserve"> B</t>
  </si>
  <si>
    <t xml:space="preserve"> UC</t>
  </si>
  <si>
    <t>ALBISU</t>
  </si>
  <si>
    <t>BENJAMIN</t>
  </si>
  <si>
    <t xml:space="preserve"> VN</t>
  </si>
  <si>
    <t>ALLENDES</t>
  </si>
  <si>
    <t>DE LA BARRA</t>
  </si>
  <si>
    <t>BENJAMIN MATIAS</t>
  </si>
  <si>
    <t xml:space="preserve"> LP</t>
  </si>
  <si>
    <t>ANDRADE</t>
  </si>
  <si>
    <t>FERNANDEZ</t>
  </si>
  <si>
    <t>FELIPE</t>
  </si>
  <si>
    <t>M</t>
  </si>
  <si>
    <t>ARAMBURO</t>
  </si>
  <si>
    <t>CUNEO</t>
  </si>
  <si>
    <t>EMILIA</t>
  </si>
  <si>
    <t>F</t>
  </si>
  <si>
    <t>BARROS</t>
  </si>
  <si>
    <t>PINTO</t>
  </si>
  <si>
    <t>MATILDE</t>
  </si>
  <si>
    <t>Bilbao</t>
  </si>
  <si>
    <t>Puali</t>
  </si>
  <si>
    <t>Branco</t>
  </si>
  <si>
    <t>CANDIA</t>
  </si>
  <si>
    <t>QUINTANA</t>
  </si>
  <si>
    <t>FLORENCIA</t>
  </si>
  <si>
    <t>CHANDIA</t>
  </si>
  <si>
    <t>VALIN</t>
  </si>
  <si>
    <t>ANTONIA DEL ROSARIO</t>
  </si>
  <si>
    <t>CLARO</t>
  </si>
  <si>
    <t>IRARRAZAVAL</t>
  </si>
  <si>
    <t>SANTIAGO</t>
  </si>
  <si>
    <t>CUMSILLE</t>
  </si>
  <si>
    <t>KAISER</t>
  </si>
  <si>
    <t>MARTIN</t>
  </si>
  <si>
    <t>DUCASSE</t>
  </si>
  <si>
    <t>SORUCO</t>
  </si>
  <si>
    <t>ELISA</t>
  </si>
  <si>
    <t>ELGUETA</t>
  </si>
  <si>
    <t>UGARTE</t>
  </si>
  <si>
    <t>TRINIDAD</t>
  </si>
  <si>
    <t>ERRAZURIZ</t>
  </si>
  <si>
    <t>NEUMANN</t>
  </si>
  <si>
    <t>MATIAS</t>
  </si>
  <si>
    <t>HERNANDEZ</t>
  </si>
  <si>
    <t>CATALINA</t>
  </si>
  <si>
    <t>FOSK</t>
  </si>
  <si>
    <t>RISNIK</t>
  </si>
  <si>
    <t>FRENKEL</t>
  </si>
  <si>
    <t>FARKAS</t>
  </si>
  <si>
    <t>MIJAL DOMINIQUE</t>
  </si>
  <si>
    <t>FRIAS</t>
  </si>
  <si>
    <t>MUÑOZ</t>
  </si>
  <si>
    <t>SEBASTIAN ANDRES</t>
  </si>
  <si>
    <t>20773595-7</t>
  </si>
  <si>
    <t>FRIEDLI</t>
  </si>
  <si>
    <t>MARIANA</t>
  </si>
  <si>
    <t>FUENZALIDA</t>
  </si>
  <si>
    <t>COURT</t>
  </si>
  <si>
    <t>SEBASTIAN</t>
  </si>
  <si>
    <t>GANDARA</t>
  </si>
  <si>
    <t>RODILLO</t>
  </si>
  <si>
    <t>21097731-7</t>
  </si>
  <si>
    <t>GARIN</t>
  </si>
  <si>
    <t>SOFIA</t>
  </si>
  <si>
    <t>GAZMURI</t>
  </si>
  <si>
    <t>DEMARIA</t>
  </si>
  <si>
    <t>FERNÁN</t>
  </si>
  <si>
    <t>20905212-1</t>
  </si>
  <si>
    <t>GOIC</t>
  </si>
  <si>
    <t>SAVKA</t>
  </si>
  <si>
    <t>GOMARA</t>
  </si>
  <si>
    <t>DOMINGO</t>
  </si>
  <si>
    <t>BORJA</t>
  </si>
  <si>
    <t>GUMUCIO</t>
  </si>
  <si>
    <t>JARAS</t>
  </si>
  <si>
    <t>DOMINGA</t>
  </si>
  <si>
    <t>GUTIERREZ</t>
  </si>
  <si>
    <t>VLERICK</t>
  </si>
  <si>
    <t>HOLSCHER</t>
  </si>
  <si>
    <t>IBAÑEZ</t>
  </si>
  <si>
    <t>DIEGO</t>
  </si>
  <si>
    <t>JIMENEZ</t>
  </si>
  <si>
    <t>AGUIRRE</t>
  </si>
  <si>
    <t>CAROLINA</t>
  </si>
  <si>
    <t>KOIFMAN</t>
  </si>
  <si>
    <t>LUCHSINGER</t>
  </si>
  <si>
    <t>VICTORIA</t>
  </si>
  <si>
    <t>LEON</t>
  </si>
  <si>
    <t>ROVIRA</t>
  </si>
  <si>
    <t>FERNANDA</t>
  </si>
  <si>
    <t>LUHRS</t>
  </si>
  <si>
    <t>BEZMALINOVIC</t>
  </si>
  <si>
    <t>AUGUSTO</t>
  </si>
  <si>
    <t>MANQUEZ</t>
  </si>
  <si>
    <t>ALARCON</t>
  </si>
  <si>
    <t>RODRIGO IGNACIO</t>
  </si>
  <si>
    <t>MARQUEZ</t>
  </si>
  <si>
    <t>GIORDANI</t>
  </si>
  <si>
    <t>AGUSTIN EDUARDO</t>
  </si>
  <si>
    <t>MARQUEZ DE LA PLATA</t>
  </si>
  <si>
    <t>MARTI</t>
  </si>
  <si>
    <t>MOMBERG</t>
  </si>
  <si>
    <t>FRANCISCA</t>
  </si>
  <si>
    <t>MATTHAEI</t>
  </si>
  <si>
    <t>BANCALARI</t>
  </si>
  <si>
    <t>ESPERANZA</t>
  </si>
  <si>
    <t>20,989,916-7</t>
  </si>
  <si>
    <t>MEHR</t>
  </si>
  <si>
    <t>MARCHANT</t>
  </si>
  <si>
    <t>MACARENA</t>
  </si>
  <si>
    <t>PAULMANN</t>
  </si>
  <si>
    <t>SCHWARTZ</t>
  </si>
  <si>
    <t>CARINA</t>
  </si>
  <si>
    <t>PINILLA</t>
  </si>
  <si>
    <t>MORENO</t>
  </si>
  <si>
    <t>AMELIA</t>
  </si>
  <si>
    <t>PIROZZI</t>
  </si>
  <si>
    <t>MAYER</t>
  </si>
  <si>
    <t>NICOLAS ARTURO</t>
  </si>
  <si>
    <t>20914233-3</t>
  </si>
  <si>
    <t>PRIETO</t>
  </si>
  <si>
    <t>JUAN JOSE</t>
  </si>
  <si>
    <t>QUEIROLO</t>
  </si>
  <si>
    <t>MADRIAZA</t>
  </si>
  <si>
    <t>RENATO</t>
  </si>
  <si>
    <t>RIVERA</t>
  </si>
  <si>
    <t>MAXIMILIANO</t>
  </si>
  <si>
    <t>RODRIGUEZ</t>
  </si>
  <si>
    <t>VANIER</t>
  </si>
  <si>
    <t>SAMUEL</t>
  </si>
  <si>
    <t>ROSS</t>
  </si>
  <si>
    <t>MASSANES</t>
  </si>
  <si>
    <t>VALENTINA</t>
  </si>
  <si>
    <t xml:space="preserve"> CAN</t>
  </si>
  <si>
    <t xml:space="preserve"> Met</t>
  </si>
  <si>
    <t>ISIDORA</t>
  </si>
  <si>
    <t>SALAS</t>
  </si>
  <si>
    <t>KANTOR</t>
  </si>
  <si>
    <t>FRANCISCO</t>
  </si>
  <si>
    <t>SANDOVAL</t>
  </si>
  <si>
    <t>MARTINEZ</t>
  </si>
  <si>
    <t>LUIS FELIPE</t>
  </si>
  <si>
    <t>SANTIBAÑEZ</t>
  </si>
  <si>
    <t>GOMEZ</t>
  </si>
  <si>
    <t>TOMAS</t>
  </si>
  <si>
    <t>SCHILKRUT</t>
  </si>
  <si>
    <t>LINNEBERG</t>
  </si>
  <si>
    <t>SCHWENCKE</t>
  </si>
  <si>
    <t>LARRAIN</t>
  </si>
  <si>
    <t>TOMÁS</t>
  </si>
  <si>
    <t>SMYTHE</t>
  </si>
  <si>
    <t>VALDIVIESO</t>
  </si>
  <si>
    <t>IGNACIA</t>
  </si>
  <si>
    <t>SOLARI</t>
  </si>
  <si>
    <t>ETCHEBERRY</t>
  </si>
  <si>
    <t>CRISTOBAL</t>
  </si>
  <si>
    <t>O'SHEA</t>
  </si>
  <si>
    <t>VICENTE</t>
  </si>
  <si>
    <t>SOLIS</t>
  </si>
  <si>
    <t>LOYOLA</t>
  </si>
  <si>
    <t>MARIA FE</t>
  </si>
  <si>
    <t>STEVENS</t>
  </si>
  <si>
    <t>INFANTE</t>
  </si>
  <si>
    <t>ANTONIA</t>
  </si>
  <si>
    <t>VALDES</t>
  </si>
  <si>
    <t>DODINO</t>
  </si>
  <si>
    <t>VENEGAS</t>
  </si>
  <si>
    <t>PEDRO PABLO</t>
  </si>
  <si>
    <t>VERGARA</t>
  </si>
  <si>
    <t>EYZAGUIRRE</t>
  </si>
  <si>
    <t>GREZ</t>
  </si>
  <si>
    <t>kr</t>
  </si>
  <si>
    <t>sl</t>
  </si>
  <si>
    <t>gs</t>
  </si>
  <si>
    <t>com</t>
  </si>
  <si>
    <t>RUT</t>
  </si>
  <si>
    <t>A.pat</t>
  </si>
  <si>
    <t>a.mat</t>
  </si>
  <si>
    <t>nombre</t>
  </si>
  <si>
    <t>cat</t>
  </si>
  <si>
    <t>club</t>
  </si>
  <si>
    <t>aso</t>
  </si>
  <si>
    <t>sexo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</si>
</sst>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_-* #,##0.00_-;\-* #,##0.00_-;_-* &quot;-&quot;??_-;_-@_-"/>
    <numFmt numFmtId="166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55">
      <selection activeCell="A36" sqref="A36:IV43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1:11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12</v>
      </c>
    </row>
    <row r="8" ht="15">
      <c r="A8" t="s">
        <v>13</v>
      </c>
    </row>
    <row r="9" spans="1:11" ht="15">
      <c r="A9">
        <v>1</v>
      </c>
      <c r="B9">
        <v>1</v>
      </c>
      <c r="C9" t="s">
        <v>14</v>
      </c>
      <c r="D9" t="s">
        <v>15</v>
      </c>
      <c r="G9" t="s">
        <v>16</v>
      </c>
      <c r="H9" s="1">
        <v>0.0008112268518518517</v>
      </c>
      <c r="J9">
        <v>0</v>
      </c>
      <c r="K9">
        <v>54.19</v>
      </c>
    </row>
    <row r="10" spans="1:11" ht="15">
      <c r="A10">
        <v>2</v>
      </c>
      <c r="B10">
        <v>13</v>
      </c>
      <c r="C10" t="s">
        <v>17</v>
      </c>
      <c r="D10" t="s">
        <v>18</v>
      </c>
      <c r="G10" t="s">
        <v>19</v>
      </c>
      <c r="H10" s="1">
        <v>0.0008206018518518519</v>
      </c>
      <c r="I10" s="1">
        <v>9.375000000000001E-06</v>
      </c>
      <c r="J10">
        <v>7.05</v>
      </c>
      <c r="K10">
        <v>61.24</v>
      </c>
    </row>
    <row r="11" spans="1:11" ht="15">
      <c r="A11">
        <v>3</v>
      </c>
      <c r="B11">
        <v>15</v>
      </c>
      <c r="C11" t="s">
        <v>20</v>
      </c>
      <c r="D11" t="s">
        <v>21</v>
      </c>
      <c r="G11" t="s">
        <v>16</v>
      </c>
      <c r="H11" s="1">
        <v>0.0008410879629629631</v>
      </c>
      <c r="I11" s="1">
        <v>2.9861111111111117E-05</v>
      </c>
      <c r="J11">
        <v>22.45</v>
      </c>
      <c r="K11">
        <v>76.64</v>
      </c>
    </row>
    <row r="12" spans="1:11" ht="15">
      <c r="A12">
        <v>3</v>
      </c>
      <c r="B12">
        <v>9</v>
      </c>
      <c r="C12" t="s">
        <v>22</v>
      </c>
      <c r="D12" t="s">
        <v>23</v>
      </c>
      <c r="G12" t="s">
        <v>24</v>
      </c>
      <c r="H12" s="1">
        <v>0.0008410879629629631</v>
      </c>
      <c r="I12" s="1">
        <v>2.9861111111111117E-05</v>
      </c>
      <c r="J12">
        <v>22.45</v>
      </c>
      <c r="K12">
        <v>76.64</v>
      </c>
    </row>
    <row r="13" spans="1:11" ht="15">
      <c r="A13">
        <v>5</v>
      </c>
      <c r="B13">
        <v>12</v>
      </c>
      <c r="C13" t="s">
        <v>25</v>
      </c>
      <c r="D13" t="s">
        <v>26</v>
      </c>
      <c r="G13" t="s">
        <v>27</v>
      </c>
      <c r="H13" s="1">
        <v>0.0008756944444444446</v>
      </c>
      <c r="I13" s="1">
        <v>6.44675925925926E-05</v>
      </c>
      <c r="J13">
        <v>48.48</v>
      </c>
      <c r="K13">
        <v>102.67</v>
      </c>
    </row>
    <row r="14" spans="1:11" ht="15">
      <c r="A14">
        <v>6</v>
      </c>
      <c r="B14">
        <v>6</v>
      </c>
      <c r="C14" t="s">
        <v>28</v>
      </c>
      <c r="D14" t="s">
        <v>29</v>
      </c>
      <c r="G14" t="s">
        <v>30</v>
      </c>
      <c r="H14" s="1">
        <v>0.0008827546296296297</v>
      </c>
      <c r="I14" s="1">
        <v>7.152777777777777E-05</v>
      </c>
      <c r="J14">
        <v>53.79</v>
      </c>
      <c r="K14">
        <v>107.98</v>
      </c>
    </row>
    <row r="15" spans="1:11" ht="15">
      <c r="A15">
        <v>7</v>
      </c>
      <c r="B15">
        <v>17</v>
      </c>
      <c r="C15" t="s">
        <v>31</v>
      </c>
      <c r="D15" t="s">
        <v>32</v>
      </c>
      <c r="G15" t="s">
        <v>30</v>
      </c>
      <c r="H15" s="1">
        <v>0.000884837962962963</v>
      </c>
      <c r="I15" s="1">
        <v>7.361111111111111E-05</v>
      </c>
      <c r="J15">
        <v>55.35</v>
      </c>
      <c r="K15">
        <v>109.54</v>
      </c>
    </row>
    <row r="16" spans="1:11" ht="15">
      <c r="A16">
        <v>8</v>
      </c>
      <c r="B16">
        <v>10</v>
      </c>
      <c r="C16" t="s">
        <v>33</v>
      </c>
      <c r="D16" t="s">
        <v>34</v>
      </c>
      <c r="G16" t="s">
        <v>24</v>
      </c>
      <c r="H16" s="1">
        <v>0.0009052083333333334</v>
      </c>
      <c r="I16" s="1">
        <v>9.398148148148147E-05</v>
      </c>
      <c r="J16">
        <v>70.67</v>
      </c>
      <c r="K16">
        <v>124.86</v>
      </c>
    </row>
    <row r="17" spans="1:11" ht="15">
      <c r="A17">
        <v>9</v>
      </c>
      <c r="B17">
        <v>27</v>
      </c>
      <c r="C17" t="s">
        <v>35</v>
      </c>
      <c r="D17" t="s">
        <v>36</v>
      </c>
      <c r="G17" t="s">
        <v>16</v>
      </c>
      <c r="H17" s="1">
        <v>0.0009341435185185185</v>
      </c>
      <c r="I17" s="1">
        <v>0.00012291666666666665</v>
      </c>
      <c r="J17">
        <v>92.43</v>
      </c>
      <c r="K17">
        <v>146.62</v>
      </c>
    </row>
    <row r="18" spans="1:11" ht="15">
      <c r="A18">
        <v>10</v>
      </c>
      <c r="B18">
        <v>4</v>
      </c>
      <c r="C18" t="s">
        <v>37</v>
      </c>
      <c r="D18" t="s">
        <v>38</v>
      </c>
      <c r="G18" t="s">
        <v>27</v>
      </c>
      <c r="H18" s="1">
        <v>0.0009359953703703705</v>
      </c>
      <c r="I18" s="1">
        <v>0.00012476851851851852</v>
      </c>
      <c r="J18">
        <v>93.82</v>
      </c>
      <c r="K18">
        <v>148.01</v>
      </c>
    </row>
    <row r="19" spans="1:11" ht="15">
      <c r="A19">
        <v>11</v>
      </c>
      <c r="B19">
        <v>19</v>
      </c>
      <c r="C19" t="s">
        <v>39</v>
      </c>
      <c r="D19" t="s">
        <v>40</v>
      </c>
      <c r="G19" t="s">
        <v>41</v>
      </c>
      <c r="H19" s="1">
        <v>0.0009429398148148147</v>
      </c>
      <c r="I19" s="1">
        <v>0.00013171296296296298</v>
      </c>
      <c r="J19">
        <v>99.04</v>
      </c>
      <c r="K19">
        <v>153.23</v>
      </c>
    </row>
    <row r="20" spans="1:11" ht="15">
      <c r="A20">
        <v>12</v>
      </c>
      <c r="B20">
        <v>23</v>
      </c>
      <c r="C20" t="s">
        <v>42</v>
      </c>
      <c r="D20" t="s">
        <v>43</v>
      </c>
      <c r="G20" t="s">
        <v>16</v>
      </c>
      <c r="H20" s="1">
        <v>0.0009524305555555554</v>
      </c>
      <c r="I20" s="1">
        <v>0.0001412037037037037</v>
      </c>
      <c r="J20">
        <v>106.18</v>
      </c>
      <c r="K20">
        <v>160.37</v>
      </c>
    </row>
    <row r="21" spans="1:11" ht="15">
      <c r="A21">
        <v>13</v>
      </c>
      <c r="B21">
        <v>21</v>
      </c>
      <c r="C21" t="s">
        <v>44</v>
      </c>
      <c r="D21" t="s">
        <v>45</v>
      </c>
      <c r="G21" t="s">
        <v>30</v>
      </c>
      <c r="H21" s="1">
        <v>0.0009550925925925926</v>
      </c>
      <c r="I21" s="1">
        <v>0.00014386574074074074</v>
      </c>
      <c r="J21">
        <v>108.18</v>
      </c>
      <c r="K21">
        <v>162.37</v>
      </c>
    </row>
    <row r="22" spans="1:11" ht="15">
      <c r="A22">
        <v>14</v>
      </c>
      <c r="B22">
        <v>20</v>
      </c>
      <c r="C22" t="s">
        <v>46</v>
      </c>
      <c r="D22" t="s">
        <v>47</v>
      </c>
      <c r="G22" t="s">
        <v>30</v>
      </c>
      <c r="H22" s="1">
        <v>0.0009671296296296297</v>
      </c>
      <c r="I22" s="1">
        <v>0.00015590277777777778</v>
      </c>
      <c r="J22">
        <v>117.23</v>
      </c>
      <c r="K22">
        <v>171.42</v>
      </c>
    </row>
    <row r="23" spans="1:11" ht="15">
      <c r="A23">
        <v>15</v>
      </c>
      <c r="B23">
        <v>18</v>
      </c>
      <c r="C23" t="s">
        <v>48</v>
      </c>
      <c r="D23" t="s">
        <v>49</v>
      </c>
      <c r="G23" t="s">
        <v>50</v>
      </c>
      <c r="H23" s="1">
        <v>0.0009722222222222221</v>
      </c>
      <c r="I23" s="1">
        <v>0.00016099537037037037</v>
      </c>
      <c r="J23">
        <v>121.06</v>
      </c>
      <c r="K23">
        <v>175.25</v>
      </c>
    </row>
    <row r="24" spans="1:11" ht="15">
      <c r="A24">
        <v>16</v>
      </c>
      <c r="B24">
        <v>14</v>
      </c>
      <c r="C24" t="s">
        <v>51</v>
      </c>
      <c r="D24" t="s">
        <v>52</v>
      </c>
      <c r="G24" t="s">
        <v>50</v>
      </c>
      <c r="H24" s="1">
        <v>0.0009751157407407408</v>
      </c>
      <c r="I24" s="1">
        <v>0.0001638888888888889</v>
      </c>
      <c r="J24">
        <v>123.24</v>
      </c>
      <c r="K24">
        <v>177.43</v>
      </c>
    </row>
    <row r="25" spans="1:11" ht="15">
      <c r="A25">
        <v>17</v>
      </c>
      <c r="B25">
        <v>3</v>
      </c>
      <c r="C25" t="s">
        <v>53</v>
      </c>
      <c r="D25" t="s">
        <v>54</v>
      </c>
      <c r="G25" t="s">
        <v>55</v>
      </c>
      <c r="H25" s="1">
        <v>0.0010038194444444446</v>
      </c>
      <c r="I25" s="1">
        <v>0.0001925925925925926</v>
      </c>
      <c r="J25">
        <v>144.82</v>
      </c>
      <c r="K25">
        <v>199.01</v>
      </c>
    </row>
    <row r="26" spans="1:11" ht="15">
      <c r="A26">
        <v>18</v>
      </c>
      <c r="B26">
        <v>7</v>
      </c>
      <c r="C26" t="s">
        <v>56</v>
      </c>
      <c r="D26" t="s">
        <v>57</v>
      </c>
      <c r="G26" t="s">
        <v>58</v>
      </c>
      <c r="H26" s="1">
        <v>0.0010079861111111112</v>
      </c>
      <c r="I26" s="1">
        <v>0.00019675925925925926</v>
      </c>
      <c r="J26">
        <v>147.95</v>
      </c>
      <c r="K26">
        <v>202.14</v>
      </c>
    </row>
    <row r="27" spans="1:11" ht="15">
      <c r="A27">
        <v>19</v>
      </c>
      <c r="B27">
        <v>16</v>
      </c>
      <c r="C27" t="s">
        <v>59</v>
      </c>
      <c r="D27" t="s">
        <v>60</v>
      </c>
      <c r="G27" t="s">
        <v>27</v>
      </c>
      <c r="H27" s="1">
        <v>0.001010763888888889</v>
      </c>
      <c r="I27" s="1">
        <v>0.00019953703703703702</v>
      </c>
      <c r="J27">
        <v>150.04</v>
      </c>
      <c r="K27">
        <v>204.23</v>
      </c>
    </row>
    <row r="28" spans="1:11" ht="15">
      <c r="A28">
        <v>20</v>
      </c>
      <c r="B28">
        <v>22</v>
      </c>
      <c r="C28" t="s">
        <v>61</v>
      </c>
      <c r="D28" t="s">
        <v>62</v>
      </c>
      <c r="G28" t="s">
        <v>16</v>
      </c>
      <c r="H28" s="1">
        <v>0.0010187500000000001</v>
      </c>
      <c r="I28" s="1">
        <v>0.00020752314814814817</v>
      </c>
      <c r="J28">
        <v>156.05</v>
      </c>
      <c r="K28">
        <v>210.24</v>
      </c>
    </row>
    <row r="29" spans="1:11" ht="15">
      <c r="A29">
        <v>21</v>
      </c>
      <c r="B29">
        <v>11</v>
      </c>
      <c r="C29" t="s">
        <v>63</v>
      </c>
      <c r="D29" t="s">
        <v>64</v>
      </c>
      <c r="G29" t="s">
        <v>50</v>
      </c>
      <c r="H29" s="1">
        <v>0.0010196759259259258</v>
      </c>
      <c r="I29" s="1">
        <v>0.0002084490740740741</v>
      </c>
      <c r="J29">
        <v>156.74</v>
      </c>
      <c r="K29">
        <v>210.93</v>
      </c>
    </row>
    <row r="30" spans="1:11" ht="15">
      <c r="A30">
        <v>22</v>
      </c>
      <c r="B30">
        <v>25</v>
      </c>
      <c r="C30" t="s">
        <v>65</v>
      </c>
      <c r="D30" t="s">
        <v>66</v>
      </c>
      <c r="G30" t="s">
        <v>16</v>
      </c>
      <c r="H30" s="1">
        <v>0.001048611111111111</v>
      </c>
      <c r="I30" s="1">
        <v>0.00023738425925925931</v>
      </c>
      <c r="J30">
        <v>178.5</v>
      </c>
      <c r="K30">
        <v>232.69</v>
      </c>
    </row>
    <row r="31" spans="1:11" ht="15">
      <c r="A31">
        <v>23</v>
      </c>
      <c r="B31">
        <v>26</v>
      </c>
      <c r="C31" t="s">
        <v>67</v>
      </c>
      <c r="D31" t="s">
        <v>68</v>
      </c>
      <c r="G31" t="s">
        <v>30</v>
      </c>
      <c r="H31" s="1">
        <v>0.0010871527777777778</v>
      </c>
      <c r="I31" s="1">
        <v>0.00027592592592592594</v>
      </c>
      <c r="J31">
        <v>207.48</v>
      </c>
      <c r="K31">
        <v>261.67</v>
      </c>
    </row>
    <row r="32" spans="1:11" ht="15">
      <c r="A32">
        <v>24</v>
      </c>
      <c r="B32">
        <v>2</v>
      </c>
      <c r="C32" t="s">
        <v>69</v>
      </c>
      <c r="D32" t="s">
        <v>70</v>
      </c>
      <c r="G32" t="s">
        <v>55</v>
      </c>
      <c r="H32" s="1">
        <v>0.0011321759259259258</v>
      </c>
      <c r="I32" s="1">
        <v>0.0003209490740740741</v>
      </c>
      <c r="J32">
        <v>241.34</v>
      </c>
      <c r="K32">
        <v>295.53</v>
      </c>
    </row>
    <row r="33" spans="1:11" ht="15">
      <c r="A33">
        <v>25</v>
      </c>
      <c r="B33">
        <v>5</v>
      </c>
      <c r="C33" t="s">
        <v>71</v>
      </c>
      <c r="D33" t="s">
        <v>72</v>
      </c>
      <c r="G33" t="s">
        <v>55</v>
      </c>
      <c r="H33" s="1">
        <v>0.001148263888888889</v>
      </c>
      <c r="I33" s="1">
        <v>0.000337037037037037</v>
      </c>
      <c r="J33">
        <v>253.43</v>
      </c>
      <c r="K33">
        <v>307.62</v>
      </c>
    </row>
    <row r="34" spans="1:11" ht="15">
      <c r="A34">
        <v>26</v>
      </c>
      <c r="B34">
        <v>24</v>
      </c>
      <c r="C34" t="s">
        <v>73</v>
      </c>
      <c r="D34" t="s">
        <v>74</v>
      </c>
      <c r="G34" t="s">
        <v>30</v>
      </c>
      <c r="H34" s="1">
        <v>0.0011586805555555554</v>
      </c>
      <c r="I34" s="1">
        <v>0.0003474537037037037</v>
      </c>
      <c r="J34">
        <v>261.27</v>
      </c>
      <c r="K34">
        <v>315.46</v>
      </c>
    </row>
    <row r="45" ht="15">
      <c r="A45" t="s">
        <v>77</v>
      </c>
    </row>
    <row r="46" spans="1:11" ht="15">
      <c r="A46">
        <v>1</v>
      </c>
      <c r="B46">
        <v>44</v>
      </c>
      <c r="C46" t="s">
        <v>78</v>
      </c>
      <c r="D46" t="s">
        <v>79</v>
      </c>
      <c r="G46" t="s">
        <v>30</v>
      </c>
      <c r="H46" s="1">
        <v>0.000746875</v>
      </c>
      <c r="J46">
        <v>0</v>
      </c>
      <c r="K46">
        <v>57.78</v>
      </c>
    </row>
    <row r="47" spans="1:11" ht="15">
      <c r="A47">
        <v>2</v>
      </c>
      <c r="B47">
        <v>55</v>
      </c>
      <c r="C47" t="s">
        <v>80</v>
      </c>
      <c r="D47" t="s">
        <v>81</v>
      </c>
      <c r="G47" t="s">
        <v>30</v>
      </c>
      <c r="H47" s="1">
        <v>0.0007853009259259259</v>
      </c>
      <c r="I47" s="1">
        <v>3.8425925925925924E-05</v>
      </c>
      <c r="J47">
        <v>31.38</v>
      </c>
      <c r="K47">
        <v>89.16</v>
      </c>
    </row>
    <row r="48" spans="1:11" ht="15">
      <c r="A48">
        <v>3</v>
      </c>
      <c r="B48">
        <v>34</v>
      </c>
      <c r="C48" t="s">
        <v>82</v>
      </c>
      <c r="D48" t="s">
        <v>83</v>
      </c>
      <c r="G48" t="s">
        <v>16</v>
      </c>
      <c r="H48" s="1">
        <v>0.0007891203703703705</v>
      </c>
      <c r="I48" s="1">
        <v>4.2245370370370365E-05</v>
      </c>
      <c r="J48">
        <v>34.5</v>
      </c>
      <c r="K48">
        <v>92.28</v>
      </c>
    </row>
    <row r="49" spans="1:11" ht="15">
      <c r="A49">
        <v>4</v>
      </c>
      <c r="B49">
        <v>54</v>
      </c>
      <c r="C49" t="s">
        <v>84</v>
      </c>
      <c r="D49" t="s">
        <v>85</v>
      </c>
      <c r="G49" t="s">
        <v>30</v>
      </c>
      <c r="H49" s="1">
        <v>0.0007906250000000001</v>
      </c>
      <c r="I49" s="1">
        <v>4.375E-05</v>
      </c>
      <c r="J49">
        <v>35.73</v>
      </c>
      <c r="K49">
        <v>93.51</v>
      </c>
    </row>
    <row r="50" spans="1:11" ht="15">
      <c r="A50">
        <v>5</v>
      </c>
      <c r="B50">
        <v>32</v>
      </c>
      <c r="C50" t="s">
        <v>86</v>
      </c>
      <c r="D50" t="s">
        <v>87</v>
      </c>
      <c r="G50" t="s">
        <v>16</v>
      </c>
      <c r="H50" s="1">
        <v>0.0007916666666666668</v>
      </c>
      <c r="I50" s="1">
        <v>4.479166666666667E-05</v>
      </c>
      <c r="J50">
        <v>36.58</v>
      </c>
      <c r="K50">
        <v>94.36</v>
      </c>
    </row>
    <row r="51" spans="1:11" ht="15">
      <c r="A51">
        <v>6</v>
      </c>
      <c r="B51">
        <v>33</v>
      </c>
      <c r="C51" t="s">
        <v>88</v>
      </c>
      <c r="D51" t="s">
        <v>89</v>
      </c>
      <c r="G51" t="s">
        <v>30</v>
      </c>
      <c r="H51" s="1">
        <v>0.0008001157407407407</v>
      </c>
      <c r="I51" s="1">
        <v>5.324074074074074E-05</v>
      </c>
      <c r="J51">
        <v>43.48</v>
      </c>
      <c r="K51">
        <v>101.26</v>
      </c>
    </row>
    <row r="52" spans="1:11" ht="15">
      <c r="A52">
        <v>7</v>
      </c>
      <c r="B52">
        <v>63</v>
      </c>
      <c r="C52" t="s">
        <v>90</v>
      </c>
      <c r="D52" t="s">
        <v>91</v>
      </c>
      <c r="G52" t="s">
        <v>30</v>
      </c>
      <c r="H52" s="1">
        <v>0.0008093750000000001</v>
      </c>
      <c r="I52" s="1">
        <v>6.250000000000001E-05</v>
      </c>
      <c r="J52">
        <v>51.05</v>
      </c>
      <c r="K52">
        <v>108.83</v>
      </c>
    </row>
    <row r="53" spans="1:11" ht="15">
      <c r="A53">
        <v>8</v>
      </c>
      <c r="B53">
        <v>50</v>
      </c>
      <c r="C53" t="s">
        <v>92</v>
      </c>
      <c r="D53" t="s">
        <v>93</v>
      </c>
      <c r="G53" t="s">
        <v>16</v>
      </c>
      <c r="H53" s="1">
        <v>0.0008195601851851852</v>
      </c>
      <c r="I53" s="1">
        <v>7.268518518518519E-05</v>
      </c>
      <c r="J53">
        <v>59.36</v>
      </c>
      <c r="K53">
        <v>117.14</v>
      </c>
    </row>
    <row r="54" spans="1:11" ht="15">
      <c r="A54">
        <v>9</v>
      </c>
      <c r="B54">
        <v>31</v>
      </c>
      <c r="C54" t="s">
        <v>94</v>
      </c>
      <c r="D54" t="s">
        <v>95</v>
      </c>
      <c r="G54" t="s">
        <v>27</v>
      </c>
      <c r="H54" s="1">
        <v>0.0008320601851851851</v>
      </c>
      <c r="I54" s="1">
        <v>8.51851851851852E-05</v>
      </c>
      <c r="J54">
        <v>69.57</v>
      </c>
      <c r="K54">
        <v>127.35</v>
      </c>
    </row>
    <row r="55" spans="1:11" ht="15">
      <c r="A55">
        <v>10</v>
      </c>
      <c r="B55">
        <v>39</v>
      </c>
      <c r="C55" t="s">
        <v>96</v>
      </c>
      <c r="D55" t="s">
        <v>97</v>
      </c>
      <c r="G55" t="s">
        <v>19</v>
      </c>
      <c r="H55" s="1">
        <v>0.0008337962962962963</v>
      </c>
      <c r="I55" s="1">
        <v>8.69212962962963E-05</v>
      </c>
      <c r="J55">
        <v>70.99</v>
      </c>
      <c r="K55">
        <v>128.77</v>
      </c>
    </row>
    <row r="56" spans="1:11" ht="15">
      <c r="A56">
        <v>11</v>
      </c>
      <c r="B56">
        <v>42</v>
      </c>
      <c r="C56" t="s">
        <v>98</v>
      </c>
      <c r="D56" t="s">
        <v>99</v>
      </c>
      <c r="G56" t="s">
        <v>55</v>
      </c>
      <c r="H56" s="1">
        <v>0.0008344907407407407</v>
      </c>
      <c r="I56" s="1">
        <v>8.761574074074075E-05</v>
      </c>
      <c r="J56">
        <v>71.56</v>
      </c>
      <c r="K56">
        <v>129.34</v>
      </c>
    </row>
    <row r="57" spans="1:11" ht="15">
      <c r="A57">
        <v>12</v>
      </c>
      <c r="B57">
        <v>37</v>
      </c>
      <c r="C57" t="s">
        <v>100</v>
      </c>
      <c r="D57" t="s">
        <v>101</v>
      </c>
      <c r="G57" t="s">
        <v>24</v>
      </c>
      <c r="H57" s="1">
        <v>0.0008409722222222222</v>
      </c>
      <c r="I57" s="1">
        <v>9.409722222222224E-05</v>
      </c>
      <c r="J57">
        <v>76.85</v>
      </c>
      <c r="K57">
        <v>134.63</v>
      </c>
    </row>
    <row r="58" spans="1:11" ht="15">
      <c r="A58">
        <v>13</v>
      </c>
      <c r="B58">
        <v>60</v>
      </c>
      <c r="C58" t="s">
        <v>102</v>
      </c>
      <c r="D58" t="s">
        <v>103</v>
      </c>
      <c r="G58" t="s">
        <v>30</v>
      </c>
      <c r="H58" s="1">
        <v>0.0008530092592592592</v>
      </c>
      <c r="I58" s="1">
        <v>0.00010613425925925925</v>
      </c>
      <c r="J58">
        <v>86.68</v>
      </c>
      <c r="K58">
        <v>144.46</v>
      </c>
    </row>
    <row r="59" spans="1:11" ht="15">
      <c r="A59">
        <v>14</v>
      </c>
      <c r="B59">
        <v>30</v>
      </c>
      <c r="C59" t="s">
        <v>104</v>
      </c>
      <c r="D59" t="s">
        <v>105</v>
      </c>
      <c r="G59" t="s">
        <v>24</v>
      </c>
      <c r="H59" s="1">
        <v>0.0008587962962962963</v>
      </c>
      <c r="I59" s="1">
        <v>0.00011192129629629628</v>
      </c>
      <c r="J59">
        <v>91.41</v>
      </c>
      <c r="K59">
        <v>149.19</v>
      </c>
    </row>
    <row r="60" spans="1:11" ht="15">
      <c r="A60">
        <v>15</v>
      </c>
      <c r="B60">
        <v>62</v>
      </c>
      <c r="C60" t="s">
        <v>106</v>
      </c>
      <c r="D60" t="s">
        <v>107</v>
      </c>
      <c r="G60" t="s">
        <v>30</v>
      </c>
      <c r="H60" s="1">
        <v>0.0008590277777777779</v>
      </c>
      <c r="I60" s="1">
        <v>0.00011215277777777779</v>
      </c>
      <c r="J60">
        <v>91.6</v>
      </c>
      <c r="K60">
        <v>149.38</v>
      </c>
    </row>
    <row r="61" spans="1:11" ht="15">
      <c r="A61">
        <v>16</v>
      </c>
      <c r="B61">
        <v>59</v>
      </c>
      <c r="C61" t="s">
        <v>108</v>
      </c>
      <c r="D61" t="s">
        <v>109</v>
      </c>
      <c r="G61" t="s">
        <v>30</v>
      </c>
      <c r="H61" s="1">
        <v>0.000877662037037037</v>
      </c>
      <c r="I61" s="1">
        <v>0.00013078703703703706</v>
      </c>
      <c r="J61">
        <v>106.82</v>
      </c>
      <c r="K61">
        <v>164.6</v>
      </c>
    </row>
    <row r="62" spans="1:11" ht="15">
      <c r="A62">
        <v>17</v>
      </c>
      <c r="B62">
        <v>49</v>
      </c>
      <c r="C62" t="s">
        <v>110</v>
      </c>
      <c r="D62" t="s">
        <v>111</v>
      </c>
      <c r="G62" t="s">
        <v>16</v>
      </c>
      <c r="H62" s="1">
        <v>0.0008797453703703705</v>
      </c>
      <c r="I62" s="1">
        <v>0.00013287037037037035</v>
      </c>
      <c r="J62">
        <v>108.52</v>
      </c>
      <c r="K62">
        <v>166.3</v>
      </c>
    </row>
    <row r="63" spans="1:11" ht="15">
      <c r="A63">
        <v>18</v>
      </c>
      <c r="B63">
        <v>38</v>
      </c>
      <c r="C63" t="s">
        <v>112</v>
      </c>
      <c r="D63" t="s">
        <v>113</v>
      </c>
      <c r="G63" t="s">
        <v>19</v>
      </c>
      <c r="H63" s="1">
        <v>0.000896412037037037</v>
      </c>
      <c r="I63" s="1">
        <v>0.00014953703703703703</v>
      </c>
      <c r="J63">
        <v>122.13</v>
      </c>
      <c r="K63">
        <v>179.91</v>
      </c>
    </row>
    <row r="64" spans="1:11" ht="15">
      <c r="A64">
        <v>19</v>
      </c>
      <c r="B64">
        <v>51</v>
      </c>
      <c r="C64" t="s">
        <v>114</v>
      </c>
      <c r="D64" t="s">
        <v>115</v>
      </c>
      <c r="G64" t="s">
        <v>19</v>
      </c>
      <c r="H64" s="1">
        <v>0.0008984953703703704</v>
      </c>
      <c r="I64" s="1">
        <v>0.00015162037037037035</v>
      </c>
      <c r="J64">
        <v>123.83</v>
      </c>
      <c r="K64">
        <v>181.61</v>
      </c>
    </row>
    <row r="65" spans="1:11" ht="15">
      <c r="A65">
        <v>20</v>
      </c>
      <c r="B65">
        <v>57</v>
      </c>
      <c r="C65" t="s">
        <v>116</v>
      </c>
      <c r="D65" t="s">
        <v>117</v>
      </c>
      <c r="G65" t="s">
        <v>16</v>
      </c>
      <c r="H65" s="1">
        <v>0.0009268518518518519</v>
      </c>
      <c r="I65" s="1">
        <v>0.00017997685185185185</v>
      </c>
      <c r="J65">
        <v>146.99</v>
      </c>
      <c r="K65">
        <v>204.77</v>
      </c>
    </row>
    <row r="66" spans="1:11" ht="15">
      <c r="A66">
        <v>21</v>
      </c>
      <c r="B66">
        <v>43</v>
      </c>
      <c r="C66" t="s">
        <v>118</v>
      </c>
      <c r="D66" t="s">
        <v>119</v>
      </c>
      <c r="G66" t="s">
        <v>55</v>
      </c>
      <c r="H66" s="1">
        <v>0.0009327546296296296</v>
      </c>
      <c r="I66" s="1">
        <v>0.00018587962962962962</v>
      </c>
      <c r="J66">
        <v>151.81</v>
      </c>
      <c r="K66">
        <v>209.59</v>
      </c>
    </row>
    <row r="67" spans="1:11" ht="15">
      <c r="A67">
        <v>22</v>
      </c>
      <c r="B67">
        <v>47</v>
      </c>
      <c r="C67" t="s">
        <v>120</v>
      </c>
      <c r="D67" t="s">
        <v>121</v>
      </c>
      <c r="G67" t="s">
        <v>24</v>
      </c>
      <c r="H67" s="1">
        <v>0.0009346064814814815</v>
      </c>
      <c r="I67" s="1">
        <v>0.00018773148148148146</v>
      </c>
      <c r="J67">
        <v>153.33</v>
      </c>
      <c r="K67">
        <v>211.11</v>
      </c>
    </row>
    <row r="68" spans="1:11" ht="15">
      <c r="A68">
        <v>23</v>
      </c>
      <c r="B68">
        <v>35</v>
      </c>
      <c r="C68" t="s">
        <v>122</v>
      </c>
      <c r="D68" t="s">
        <v>123</v>
      </c>
      <c r="G68" t="s">
        <v>50</v>
      </c>
      <c r="H68" s="1">
        <v>0.0009348379629629629</v>
      </c>
      <c r="I68" s="1">
        <v>0.00018796296296296294</v>
      </c>
      <c r="J68">
        <v>153.52</v>
      </c>
      <c r="K68">
        <v>211.3</v>
      </c>
    </row>
    <row r="69" spans="1:11" ht="15">
      <c r="A69">
        <v>24</v>
      </c>
      <c r="B69">
        <v>53</v>
      </c>
      <c r="C69" t="s">
        <v>124</v>
      </c>
      <c r="D69" t="s">
        <v>125</v>
      </c>
      <c r="G69" t="s">
        <v>19</v>
      </c>
      <c r="H69" s="1">
        <v>0.000941435185185185</v>
      </c>
      <c r="I69" s="1">
        <v>0.00019456018518518517</v>
      </c>
      <c r="J69">
        <v>158.9</v>
      </c>
      <c r="K69">
        <v>216.68</v>
      </c>
    </row>
    <row r="70" spans="1:11" ht="15">
      <c r="A70">
        <v>25</v>
      </c>
      <c r="B70">
        <v>41</v>
      </c>
      <c r="C70" t="s">
        <v>126</v>
      </c>
      <c r="D70" t="s">
        <v>127</v>
      </c>
      <c r="G70" t="s">
        <v>58</v>
      </c>
      <c r="H70" s="1">
        <v>0.0009874999999999999</v>
      </c>
      <c r="I70" s="1">
        <v>0.00024062499999999998</v>
      </c>
      <c r="J70">
        <v>196.53</v>
      </c>
      <c r="K70">
        <v>254.31</v>
      </c>
    </row>
    <row r="71" spans="1:11" ht="15">
      <c r="A71">
        <v>26</v>
      </c>
      <c r="B71">
        <v>58</v>
      </c>
      <c r="C71" t="s">
        <v>128</v>
      </c>
      <c r="D71" t="s">
        <v>129</v>
      </c>
      <c r="G71" t="s">
        <v>27</v>
      </c>
      <c r="H71" s="1">
        <v>0.0010033564814814816</v>
      </c>
      <c r="I71" s="1">
        <v>0.0002564814814814815</v>
      </c>
      <c r="J71">
        <v>209.48</v>
      </c>
      <c r="K71">
        <v>267.26</v>
      </c>
    </row>
    <row r="72" spans="1:11" ht="15">
      <c r="A72">
        <v>27</v>
      </c>
      <c r="B72">
        <v>29</v>
      </c>
      <c r="C72" t="s">
        <v>130</v>
      </c>
      <c r="D72" t="s">
        <v>131</v>
      </c>
      <c r="G72" t="s">
        <v>27</v>
      </c>
      <c r="H72" s="1">
        <v>0.0010120370370370372</v>
      </c>
      <c r="I72" s="1">
        <v>0.00026516203703703706</v>
      </c>
      <c r="J72">
        <v>216.57</v>
      </c>
      <c r="K72">
        <v>274.35</v>
      </c>
    </row>
    <row r="73" spans="1:11" ht="15">
      <c r="A73">
        <v>28</v>
      </c>
      <c r="B73">
        <v>64</v>
      </c>
      <c r="C73" t="s">
        <v>132</v>
      </c>
      <c r="D73" t="s">
        <v>133</v>
      </c>
      <c r="G73" t="s">
        <v>30</v>
      </c>
      <c r="H73" s="1">
        <v>0.0010189814814814816</v>
      </c>
      <c r="I73" s="1">
        <v>0.0002721064814814815</v>
      </c>
      <c r="J73">
        <v>222.24</v>
      </c>
      <c r="K73">
        <v>280.02</v>
      </c>
    </row>
    <row r="74" spans="1:11" ht="15">
      <c r="A74">
        <v>29</v>
      </c>
      <c r="B74">
        <v>65</v>
      </c>
      <c r="C74" t="s">
        <v>134</v>
      </c>
      <c r="D74" t="s">
        <v>135</v>
      </c>
      <c r="G74" t="s">
        <v>30</v>
      </c>
      <c r="H74" s="1">
        <v>0.001020949074074074</v>
      </c>
      <c r="I74" s="1">
        <v>0.0002740740740740741</v>
      </c>
      <c r="J74">
        <v>223.85</v>
      </c>
      <c r="K74">
        <v>281.63</v>
      </c>
    </row>
    <row r="75" spans="1:11" ht="15">
      <c r="A75">
        <v>30</v>
      </c>
      <c r="B75">
        <v>48</v>
      </c>
      <c r="C75" t="s">
        <v>136</v>
      </c>
      <c r="D75" t="s">
        <v>137</v>
      </c>
      <c r="G75" t="s">
        <v>27</v>
      </c>
      <c r="H75" s="1">
        <v>0.0010211805555555556</v>
      </c>
      <c r="I75" s="1">
        <v>0.0002743055555555555</v>
      </c>
      <c r="J75">
        <v>224.04</v>
      </c>
      <c r="K75">
        <v>281.82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46">
      <selection activeCell="A79" sqref="A79:H85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2</v>
      </c>
    </row>
    <row r="5" spans="1:10" ht="15">
      <c r="A5" t="s">
        <v>3</v>
      </c>
      <c r="B5" t="s">
        <v>4</v>
      </c>
      <c r="C5" t="s">
        <v>5</v>
      </c>
      <c r="D5" t="s">
        <v>6</v>
      </c>
      <c r="E5" t="s">
        <v>149</v>
      </c>
      <c r="F5" t="s">
        <v>9</v>
      </c>
      <c r="G5" t="s">
        <v>10</v>
      </c>
      <c r="H5" t="s">
        <v>11</v>
      </c>
      <c r="I5" t="s">
        <v>12</v>
      </c>
      <c r="J5" t="s">
        <v>12</v>
      </c>
    </row>
    <row r="8" ht="15">
      <c r="A8" t="s">
        <v>13</v>
      </c>
    </row>
    <row r="9" spans="1:10" ht="15">
      <c r="A9">
        <v>1</v>
      </c>
      <c r="B9">
        <v>45</v>
      </c>
      <c r="C9" t="s">
        <v>20</v>
      </c>
      <c r="D9" t="s">
        <v>21</v>
      </c>
      <c r="E9" t="s">
        <v>16</v>
      </c>
      <c r="F9" t="s">
        <v>16</v>
      </c>
      <c r="G9" s="1">
        <v>0.00044490740740740737</v>
      </c>
      <c r="I9">
        <v>0</v>
      </c>
      <c r="J9">
        <v>44.64</v>
      </c>
    </row>
    <row r="10" spans="1:10" ht="15">
      <c r="A10">
        <v>2</v>
      </c>
      <c r="B10">
        <v>41</v>
      </c>
      <c r="C10" t="s">
        <v>14</v>
      </c>
      <c r="D10" t="s">
        <v>15</v>
      </c>
      <c r="E10" t="s">
        <v>16</v>
      </c>
      <c r="F10" t="s">
        <v>16</v>
      </c>
      <c r="G10" s="1">
        <v>0.00046817129629629634</v>
      </c>
      <c r="H10" s="1">
        <v>2.3263888888888884E-05</v>
      </c>
      <c r="I10">
        <v>31.9</v>
      </c>
      <c r="J10">
        <v>76.54</v>
      </c>
    </row>
    <row r="11" spans="1:10" ht="15">
      <c r="A11">
        <v>3</v>
      </c>
      <c r="B11">
        <v>43</v>
      </c>
      <c r="C11" t="s">
        <v>17</v>
      </c>
      <c r="D11" t="s">
        <v>18</v>
      </c>
      <c r="E11" t="s">
        <v>19</v>
      </c>
      <c r="F11" t="s">
        <v>19</v>
      </c>
      <c r="G11" s="1">
        <v>0.0004799768518518518</v>
      </c>
      <c r="H11" s="1">
        <v>3.506944444444444E-05</v>
      </c>
      <c r="I11">
        <v>48.08</v>
      </c>
      <c r="J11">
        <v>92.72</v>
      </c>
    </row>
    <row r="12" spans="1:10" ht="15">
      <c r="A12">
        <v>4</v>
      </c>
      <c r="B12">
        <v>40</v>
      </c>
      <c r="C12" t="s">
        <v>75</v>
      </c>
      <c r="D12" t="s">
        <v>76</v>
      </c>
      <c r="E12" t="s">
        <v>30</v>
      </c>
      <c r="F12" t="s">
        <v>30</v>
      </c>
      <c r="G12" s="1">
        <v>0.00048622685185185184</v>
      </c>
      <c r="H12" s="1">
        <v>4.131944444444444E-05</v>
      </c>
      <c r="I12">
        <v>56.65</v>
      </c>
      <c r="J12">
        <v>101.29</v>
      </c>
    </row>
    <row r="13" spans="1:10" ht="15">
      <c r="A13">
        <v>5</v>
      </c>
      <c r="B13">
        <v>37</v>
      </c>
      <c r="C13" t="s">
        <v>28</v>
      </c>
      <c r="D13" t="s">
        <v>29</v>
      </c>
      <c r="E13" t="s">
        <v>30</v>
      </c>
      <c r="F13" t="s">
        <v>30</v>
      </c>
      <c r="G13" s="1">
        <v>0.0004918981481481482</v>
      </c>
      <c r="H13" s="1">
        <v>4.6990740740740734E-05</v>
      </c>
      <c r="I13">
        <v>64.43</v>
      </c>
      <c r="J13">
        <v>109.07</v>
      </c>
    </row>
    <row r="14" spans="1:10" ht="15">
      <c r="A14">
        <v>6</v>
      </c>
      <c r="B14">
        <v>48</v>
      </c>
      <c r="C14" t="s">
        <v>25</v>
      </c>
      <c r="D14" t="s">
        <v>26</v>
      </c>
      <c r="E14" t="s">
        <v>27</v>
      </c>
      <c r="F14" t="s">
        <v>27</v>
      </c>
      <c r="G14" s="1">
        <v>0.0004952546296296296</v>
      </c>
      <c r="H14" s="1">
        <v>5.0347222222222216E-05</v>
      </c>
      <c r="I14">
        <v>69.03</v>
      </c>
      <c r="J14">
        <v>113.67</v>
      </c>
    </row>
    <row r="15" spans="1:10" ht="15">
      <c r="A15">
        <v>7</v>
      </c>
      <c r="B15">
        <v>49</v>
      </c>
      <c r="C15" t="s">
        <v>150</v>
      </c>
      <c r="D15" t="s">
        <v>151</v>
      </c>
      <c r="E15" t="s">
        <v>27</v>
      </c>
      <c r="F15" t="s">
        <v>27</v>
      </c>
      <c r="G15" s="1">
        <v>0.0005116898148148148</v>
      </c>
      <c r="H15" s="1">
        <v>6.678240740740741E-05</v>
      </c>
      <c r="I15">
        <v>91.56</v>
      </c>
      <c r="J15">
        <v>136.2</v>
      </c>
    </row>
    <row r="16" spans="1:10" ht="15">
      <c r="A16">
        <v>8</v>
      </c>
      <c r="B16">
        <v>53</v>
      </c>
      <c r="C16" t="s">
        <v>31</v>
      </c>
      <c r="D16" t="s">
        <v>32</v>
      </c>
      <c r="E16" t="s">
        <v>30</v>
      </c>
      <c r="F16" t="s">
        <v>30</v>
      </c>
      <c r="G16" s="1">
        <v>0.0005226851851851852</v>
      </c>
      <c r="H16" s="1">
        <v>7.777777777777778E-05</v>
      </c>
      <c r="I16">
        <v>106.64</v>
      </c>
      <c r="J16">
        <v>151.28</v>
      </c>
    </row>
    <row r="17" spans="1:10" ht="15">
      <c r="A17">
        <v>9</v>
      </c>
      <c r="B17">
        <v>46</v>
      </c>
      <c r="C17" t="s">
        <v>37</v>
      </c>
      <c r="D17" t="s">
        <v>38</v>
      </c>
      <c r="E17" t="s">
        <v>27</v>
      </c>
      <c r="F17" t="s">
        <v>27</v>
      </c>
      <c r="G17" s="1">
        <v>0.0005530092592592593</v>
      </c>
      <c r="H17" s="1">
        <v>0.00010810185185185186</v>
      </c>
      <c r="I17">
        <v>148.22</v>
      </c>
      <c r="J17">
        <v>192.86</v>
      </c>
    </row>
    <row r="18" spans="1:10" ht="15">
      <c r="A18">
        <v>10</v>
      </c>
      <c r="B18">
        <v>44</v>
      </c>
      <c r="C18" t="s">
        <v>33</v>
      </c>
      <c r="D18" t="s">
        <v>34</v>
      </c>
      <c r="E18" t="s">
        <v>24</v>
      </c>
      <c r="F18" t="s">
        <v>24</v>
      </c>
      <c r="G18" s="1">
        <v>0.0005565972222222223</v>
      </c>
      <c r="H18" s="1">
        <v>0.0001116898148148148</v>
      </c>
      <c r="I18">
        <v>153.13</v>
      </c>
      <c r="J18">
        <v>197.77</v>
      </c>
    </row>
    <row r="19" spans="1:10" ht="15">
      <c r="A19">
        <v>11</v>
      </c>
      <c r="B19">
        <v>59</v>
      </c>
      <c r="C19" t="s">
        <v>42</v>
      </c>
      <c r="D19" t="s">
        <v>43</v>
      </c>
      <c r="E19" t="s">
        <v>16</v>
      </c>
      <c r="F19" t="s">
        <v>16</v>
      </c>
      <c r="G19" s="1">
        <v>0.0005592592592592592</v>
      </c>
      <c r="H19" s="1">
        <v>0.00011435185185185186</v>
      </c>
      <c r="I19">
        <v>156.78</v>
      </c>
      <c r="J19">
        <v>201.42</v>
      </c>
    </row>
    <row r="20" spans="1:10" ht="15">
      <c r="A20">
        <v>11</v>
      </c>
      <c r="B20">
        <v>42</v>
      </c>
      <c r="C20" t="s">
        <v>53</v>
      </c>
      <c r="D20" t="s">
        <v>54</v>
      </c>
      <c r="E20" t="s">
        <v>152</v>
      </c>
      <c r="F20" t="s">
        <v>55</v>
      </c>
      <c r="G20" s="1">
        <v>0.0005592592592592592</v>
      </c>
      <c r="H20" s="1">
        <v>0.00011435185185185186</v>
      </c>
      <c r="I20">
        <v>156.78</v>
      </c>
      <c r="J20">
        <v>201.42</v>
      </c>
    </row>
    <row r="21" spans="1:10" ht="15">
      <c r="A21">
        <v>13</v>
      </c>
      <c r="B21">
        <v>56</v>
      </c>
      <c r="C21" t="s">
        <v>35</v>
      </c>
      <c r="D21" t="s">
        <v>36</v>
      </c>
      <c r="E21" t="s">
        <v>16</v>
      </c>
      <c r="F21" t="s">
        <v>16</v>
      </c>
      <c r="G21" s="1">
        <v>0.0005634259259259259</v>
      </c>
      <c r="H21" s="1">
        <v>0.0001185185185185185</v>
      </c>
      <c r="I21">
        <v>162.5</v>
      </c>
      <c r="J21">
        <v>207.14</v>
      </c>
    </row>
    <row r="22" spans="1:10" ht="15">
      <c r="A22">
        <v>14</v>
      </c>
      <c r="B22">
        <v>50</v>
      </c>
      <c r="C22" t="s">
        <v>59</v>
      </c>
      <c r="D22" t="s">
        <v>60</v>
      </c>
      <c r="E22" t="s">
        <v>27</v>
      </c>
      <c r="F22" t="s">
        <v>27</v>
      </c>
      <c r="G22" s="1">
        <v>0.0005637731481481481</v>
      </c>
      <c r="H22" s="1">
        <v>0.00011886574074074074</v>
      </c>
      <c r="I22">
        <v>162.97</v>
      </c>
      <c r="J22">
        <v>207.61</v>
      </c>
    </row>
    <row r="23" spans="1:10" ht="15">
      <c r="A23">
        <v>15</v>
      </c>
      <c r="B23">
        <v>35</v>
      </c>
      <c r="C23" t="s">
        <v>51</v>
      </c>
      <c r="D23" t="s">
        <v>52</v>
      </c>
      <c r="E23" t="s">
        <v>153</v>
      </c>
      <c r="F23" t="s">
        <v>50</v>
      </c>
      <c r="G23" s="1">
        <v>0.0005712962962962963</v>
      </c>
      <c r="H23" s="1">
        <v>0.00012638888888888888</v>
      </c>
      <c r="I23">
        <v>173.29</v>
      </c>
      <c r="J23">
        <v>217.93</v>
      </c>
    </row>
    <row r="24" spans="1:10" ht="15">
      <c r="A24">
        <v>16</v>
      </c>
      <c r="B24">
        <v>57</v>
      </c>
      <c r="C24" t="s">
        <v>46</v>
      </c>
      <c r="D24" t="s">
        <v>47</v>
      </c>
      <c r="E24" t="s">
        <v>30</v>
      </c>
      <c r="F24" t="s">
        <v>30</v>
      </c>
      <c r="G24" s="1">
        <v>0.0005785879629629629</v>
      </c>
      <c r="H24" s="1">
        <v>0.00013368055555555556</v>
      </c>
      <c r="I24">
        <v>183.29</v>
      </c>
      <c r="J24">
        <v>227.93</v>
      </c>
    </row>
    <row r="25" spans="1:10" ht="15">
      <c r="A25">
        <v>17</v>
      </c>
      <c r="B25">
        <v>36</v>
      </c>
      <c r="C25" t="s">
        <v>63</v>
      </c>
      <c r="D25" t="s">
        <v>64</v>
      </c>
      <c r="E25" t="s">
        <v>153</v>
      </c>
      <c r="F25" t="s">
        <v>50</v>
      </c>
      <c r="G25" s="1">
        <v>0.0005841435185185185</v>
      </c>
      <c r="H25" s="1">
        <v>0.0001392361111111111</v>
      </c>
      <c r="I25">
        <v>190.9</v>
      </c>
      <c r="J25">
        <v>235.54</v>
      </c>
    </row>
    <row r="26" spans="1:10" ht="15">
      <c r="A26">
        <v>18</v>
      </c>
      <c r="B26">
        <v>52</v>
      </c>
      <c r="C26" t="s">
        <v>48</v>
      </c>
      <c r="D26" t="s">
        <v>49</v>
      </c>
      <c r="E26" t="s">
        <v>153</v>
      </c>
      <c r="F26" t="s">
        <v>50</v>
      </c>
      <c r="G26" s="1">
        <v>0.0005849537037037036</v>
      </c>
      <c r="H26" s="1">
        <v>0.0001400462962962963</v>
      </c>
      <c r="I26">
        <v>192.01</v>
      </c>
      <c r="J26">
        <v>236.65</v>
      </c>
    </row>
    <row r="27" spans="1:10" ht="15">
      <c r="A27">
        <v>19</v>
      </c>
      <c r="B27">
        <v>61</v>
      </c>
      <c r="C27" t="s">
        <v>61</v>
      </c>
      <c r="D27" t="s">
        <v>62</v>
      </c>
      <c r="E27" t="s">
        <v>16</v>
      </c>
      <c r="F27" t="s">
        <v>16</v>
      </c>
      <c r="G27" s="1">
        <v>0.0006027777777777777</v>
      </c>
      <c r="H27" s="1">
        <v>0.00015787037037037036</v>
      </c>
      <c r="I27">
        <v>216.45</v>
      </c>
      <c r="J27">
        <v>261.09</v>
      </c>
    </row>
    <row r="28" spans="1:10" ht="15">
      <c r="A28">
        <v>20</v>
      </c>
      <c r="B28">
        <v>38</v>
      </c>
      <c r="C28" t="s">
        <v>56</v>
      </c>
      <c r="D28" t="s">
        <v>57</v>
      </c>
      <c r="E28" t="s">
        <v>154</v>
      </c>
      <c r="F28" t="s">
        <v>58</v>
      </c>
      <c r="G28" s="1">
        <v>0.0006262731481481482</v>
      </c>
      <c r="H28" s="1">
        <v>0.00018136574074074073</v>
      </c>
      <c r="I28">
        <v>248.67</v>
      </c>
      <c r="J28">
        <v>293.31</v>
      </c>
    </row>
    <row r="29" spans="1:10" ht="15">
      <c r="A29">
        <v>21</v>
      </c>
      <c r="B29">
        <v>39</v>
      </c>
      <c r="C29" t="s">
        <v>71</v>
      </c>
      <c r="D29" t="s">
        <v>72</v>
      </c>
      <c r="E29" t="s">
        <v>152</v>
      </c>
      <c r="F29" t="s">
        <v>55</v>
      </c>
      <c r="G29" s="1">
        <v>0.0006597222222222221</v>
      </c>
      <c r="H29" s="1">
        <v>0.0002148148148148148</v>
      </c>
      <c r="I29">
        <v>294.53</v>
      </c>
      <c r="J29">
        <v>339.17</v>
      </c>
    </row>
    <row r="30" spans="1:10" ht="15">
      <c r="A30">
        <v>22</v>
      </c>
      <c r="B30">
        <v>54</v>
      </c>
      <c r="C30" t="s">
        <v>69</v>
      </c>
      <c r="D30" t="s">
        <v>70</v>
      </c>
      <c r="E30" t="s">
        <v>152</v>
      </c>
      <c r="F30" t="s">
        <v>55</v>
      </c>
      <c r="G30" s="1">
        <v>0.0006797453703703704</v>
      </c>
      <c r="H30" s="1">
        <v>0.00023483796296296295</v>
      </c>
      <c r="I30">
        <v>321.98</v>
      </c>
      <c r="J30">
        <v>366.62</v>
      </c>
    </row>
    <row r="31" spans="1:10" ht="15">
      <c r="A31">
        <v>23</v>
      </c>
      <c r="B31">
        <v>62</v>
      </c>
      <c r="C31" t="s">
        <v>65</v>
      </c>
      <c r="D31" t="s">
        <v>66</v>
      </c>
      <c r="E31" t="s">
        <v>16</v>
      </c>
      <c r="F31" t="s">
        <v>16</v>
      </c>
      <c r="G31" s="1">
        <v>0.0006855324074074074</v>
      </c>
      <c r="H31" s="1">
        <v>0.00024062499999999998</v>
      </c>
      <c r="I31">
        <v>329.91</v>
      </c>
      <c r="J31">
        <v>374.55</v>
      </c>
    </row>
    <row r="32" spans="1:10" ht="15">
      <c r="A32">
        <v>24</v>
      </c>
      <c r="B32">
        <v>58</v>
      </c>
      <c r="C32" t="s">
        <v>67</v>
      </c>
      <c r="D32" t="s">
        <v>68</v>
      </c>
      <c r="E32" t="s">
        <v>30</v>
      </c>
      <c r="F32" t="s">
        <v>30</v>
      </c>
      <c r="G32" s="1">
        <v>0.0007094907407407407</v>
      </c>
      <c r="H32" s="1">
        <v>0.0002645833333333333</v>
      </c>
      <c r="I32">
        <v>362.76</v>
      </c>
      <c r="J32">
        <v>407.4</v>
      </c>
    </row>
    <row r="33" spans="1:10" ht="15">
      <c r="A33">
        <v>25</v>
      </c>
      <c r="B33">
        <v>51</v>
      </c>
      <c r="C33" t="s">
        <v>44</v>
      </c>
      <c r="D33" t="s">
        <v>45</v>
      </c>
      <c r="E33" t="s">
        <v>30</v>
      </c>
      <c r="F33" t="s">
        <v>30</v>
      </c>
      <c r="G33" s="1">
        <v>0.000749074074074074</v>
      </c>
      <c r="H33" s="1">
        <v>0.00030416666666666667</v>
      </c>
      <c r="I33">
        <v>417.03</v>
      </c>
      <c r="J33">
        <v>461.67</v>
      </c>
    </row>
    <row r="45" ht="15">
      <c r="A45" t="s">
        <v>77</v>
      </c>
    </row>
    <row r="46" spans="1:10" ht="15">
      <c r="A46">
        <v>1</v>
      </c>
      <c r="B46">
        <v>5</v>
      </c>
      <c r="C46" t="s">
        <v>78</v>
      </c>
      <c r="D46" t="s">
        <v>79</v>
      </c>
      <c r="E46" t="s">
        <v>30</v>
      </c>
      <c r="F46" t="s">
        <v>30</v>
      </c>
      <c r="G46" s="1">
        <v>0.00040219907407407413</v>
      </c>
      <c r="I46">
        <v>0</v>
      </c>
      <c r="J46">
        <v>49.59</v>
      </c>
    </row>
    <row r="47" spans="1:10" ht="15">
      <c r="A47">
        <v>2</v>
      </c>
      <c r="B47">
        <v>13</v>
      </c>
      <c r="C47" t="s">
        <v>80</v>
      </c>
      <c r="D47" t="s">
        <v>81</v>
      </c>
      <c r="E47" t="s">
        <v>30</v>
      </c>
      <c r="F47" t="s">
        <v>30</v>
      </c>
      <c r="G47" s="1">
        <v>0.0004219907407407408</v>
      </c>
      <c r="H47" s="1">
        <v>1.9791666666666665E-05</v>
      </c>
      <c r="I47">
        <v>30.02</v>
      </c>
      <c r="J47">
        <v>79.61</v>
      </c>
    </row>
    <row r="48" spans="1:10" ht="15">
      <c r="A48">
        <v>3</v>
      </c>
      <c r="B48">
        <v>10</v>
      </c>
      <c r="C48" t="s">
        <v>86</v>
      </c>
      <c r="D48" t="s">
        <v>87</v>
      </c>
      <c r="E48" t="s">
        <v>16</v>
      </c>
      <c r="F48" t="s">
        <v>16</v>
      </c>
      <c r="G48" s="1">
        <v>0.00042233796296296306</v>
      </c>
      <c r="H48" s="1">
        <v>2.013888888888889E-05</v>
      </c>
      <c r="I48">
        <v>30.54</v>
      </c>
      <c r="J48">
        <v>80.13</v>
      </c>
    </row>
    <row r="49" spans="1:10" ht="15">
      <c r="A49">
        <v>4</v>
      </c>
      <c r="B49">
        <v>18</v>
      </c>
      <c r="C49" t="s">
        <v>84</v>
      </c>
      <c r="D49" t="s">
        <v>85</v>
      </c>
      <c r="E49" t="s">
        <v>30</v>
      </c>
      <c r="F49" t="s">
        <v>30</v>
      </c>
      <c r="G49" s="1">
        <v>0.00042372685185185184</v>
      </c>
      <c r="H49" s="1">
        <v>2.1527777777777773E-05</v>
      </c>
      <c r="I49">
        <v>32.65</v>
      </c>
      <c r="J49">
        <v>82.24</v>
      </c>
    </row>
    <row r="50" spans="1:10" ht="15">
      <c r="A50">
        <v>5</v>
      </c>
      <c r="B50">
        <v>15</v>
      </c>
      <c r="C50" t="s">
        <v>82</v>
      </c>
      <c r="D50" t="s">
        <v>83</v>
      </c>
      <c r="E50" t="s">
        <v>16</v>
      </c>
      <c r="F50" t="s">
        <v>16</v>
      </c>
      <c r="G50" s="1">
        <v>0.00042569444444444447</v>
      </c>
      <c r="H50" s="1">
        <v>2.3495370370370367E-05</v>
      </c>
      <c r="I50">
        <v>35.63</v>
      </c>
      <c r="J50">
        <v>85.22</v>
      </c>
    </row>
    <row r="51" spans="1:10" ht="15">
      <c r="A51">
        <v>6</v>
      </c>
      <c r="B51">
        <v>17</v>
      </c>
      <c r="C51" t="s">
        <v>88</v>
      </c>
      <c r="D51" t="s">
        <v>89</v>
      </c>
      <c r="E51" t="s">
        <v>30</v>
      </c>
      <c r="F51" t="s">
        <v>30</v>
      </c>
      <c r="G51" s="1">
        <v>0.00044629629629629636</v>
      </c>
      <c r="H51" s="1">
        <v>4.4097222222222226E-05</v>
      </c>
      <c r="I51">
        <v>66.88</v>
      </c>
      <c r="J51">
        <v>116.47</v>
      </c>
    </row>
    <row r="52" spans="1:10" ht="15">
      <c r="A52">
        <v>7</v>
      </c>
      <c r="B52">
        <v>33</v>
      </c>
      <c r="C52" t="s">
        <v>108</v>
      </c>
      <c r="D52" t="s">
        <v>109</v>
      </c>
      <c r="E52" t="s">
        <v>30</v>
      </c>
      <c r="F52" t="s">
        <v>30</v>
      </c>
      <c r="G52" s="1">
        <v>0.0004594907407407408</v>
      </c>
      <c r="H52" s="1">
        <v>5.729166666666667E-05</v>
      </c>
      <c r="I52">
        <v>86.89</v>
      </c>
      <c r="J52">
        <v>136.48</v>
      </c>
    </row>
    <row r="53" spans="1:10" ht="15">
      <c r="A53">
        <v>8</v>
      </c>
      <c r="B53">
        <v>8</v>
      </c>
      <c r="C53" t="s">
        <v>145</v>
      </c>
      <c r="D53" t="s">
        <v>146</v>
      </c>
      <c r="E53" t="s">
        <v>153</v>
      </c>
      <c r="F53" t="s">
        <v>50</v>
      </c>
      <c r="G53" s="1">
        <v>0.0004662037037037037</v>
      </c>
      <c r="H53" s="1">
        <v>6.400462962962964E-05</v>
      </c>
      <c r="I53">
        <v>97.07</v>
      </c>
      <c r="J53">
        <v>146.66</v>
      </c>
    </row>
    <row r="54" spans="1:10" ht="15">
      <c r="A54">
        <v>9</v>
      </c>
      <c r="B54">
        <v>6</v>
      </c>
      <c r="C54" t="s">
        <v>94</v>
      </c>
      <c r="D54" t="s">
        <v>95</v>
      </c>
      <c r="E54" t="s">
        <v>27</v>
      </c>
      <c r="F54" t="s">
        <v>27</v>
      </c>
      <c r="G54" s="1">
        <v>0.0004699074074074074</v>
      </c>
      <c r="H54" s="1">
        <v>6.770833333333333E-05</v>
      </c>
      <c r="I54">
        <v>102.69</v>
      </c>
      <c r="J54">
        <v>152.28</v>
      </c>
    </row>
    <row r="55" spans="1:10" ht="15">
      <c r="A55">
        <v>10</v>
      </c>
      <c r="B55">
        <v>21</v>
      </c>
      <c r="C55" t="s">
        <v>114</v>
      </c>
      <c r="D55" t="s">
        <v>115</v>
      </c>
      <c r="E55" t="s">
        <v>19</v>
      </c>
      <c r="F55" t="s">
        <v>19</v>
      </c>
      <c r="G55" s="1">
        <v>0.0004711805555555556</v>
      </c>
      <c r="H55" s="1">
        <v>6.898148148148148E-05</v>
      </c>
      <c r="I55">
        <v>104.62</v>
      </c>
      <c r="J55">
        <v>154.21</v>
      </c>
    </row>
    <row r="56" spans="1:10" ht="15">
      <c r="A56">
        <v>11</v>
      </c>
      <c r="B56">
        <v>14</v>
      </c>
      <c r="C56" t="s">
        <v>142</v>
      </c>
      <c r="D56" t="s">
        <v>143</v>
      </c>
      <c r="E56" t="s">
        <v>155</v>
      </c>
      <c r="F56" t="s">
        <v>144</v>
      </c>
      <c r="G56" s="1">
        <v>0.00047129629629629626</v>
      </c>
      <c r="H56" s="1">
        <v>6.909722222222222E-05</v>
      </c>
      <c r="I56">
        <v>104.8</v>
      </c>
      <c r="J56">
        <v>154.39</v>
      </c>
    </row>
    <row r="57" spans="1:10" ht="15">
      <c r="A57">
        <v>12</v>
      </c>
      <c r="B57">
        <v>20</v>
      </c>
      <c r="C57" t="s">
        <v>92</v>
      </c>
      <c r="D57" t="s">
        <v>93</v>
      </c>
      <c r="E57" t="s">
        <v>16</v>
      </c>
      <c r="F57" t="s">
        <v>16</v>
      </c>
      <c r="G57" s="1">
        <v>0.0004729166666666666</v>
      </c>
      <c r="H57" s="1">
        <v>7.07175925925926E-05</v>
      </c>
      <c r="I57">
        <v>107.25</v>
      </c>
      <c r="J57">
        <v>156.84</v>
      </c>
    </row>
    <row r="58" spans="1:10" ht="15">
      <c r="A58">
        <v>13</v>
      </c>
      <c r="B58">
        <v>1</v>
      </c>
      <c r="C58" t="s">
        <v>140</v>
      </c>
      <c r="D58" t="s">
        <v>141</v>
      </c>
      <c r="E58" t="s">
        <v>152</v>
      </c>
      <c r="F58" t="s">
        <v>55</v>
      </c>
      <c r="G58" s="1">
        <v>0.0004743055555555555</v>
      </c>
      <c r="H58" s="1">
        <v>7.210648148148149E-05</v>
      </c>
      <c r="I58">
        <v>109.36</v>
      </c>
      <c r="J58">
        <v>158.95</v>
      </c>
    </row>
    <row r="59" spans="1:10" ht="15">
      <c r="A59">
        <v>14</v>
      </c>
      <c r="B59">
        <v>3</v>
      </c>
      <c r="C59" t="s">
        <v>96</v>
      </c>
      <c r="D59" t="s">
        <v>97</v>
      </c>
      <c r="E59" t="s">
        <v>19</v>
      </c>
      <c r="F59" t="s">
        <v>19</v>
      </c>
      <c r="G59" s="1">
        <v>0.0004804398148148148</v>
      </c>
      <c r="H59" s="1">
        <v>7.824074074074074E-05</v>
      </c>
      <c r="I59">
        <v>118.66</v>
      </c>
      <c r="J59">
        <v>168.25</v>
      </c>
    </row>
    <row r="60" spans="1:10" ht="15">
      <c r="A60">
        <v>15</v>
      </c>
      <c r="B60">
        <v>25</v>
      </c>
      <c r="C60" t="s">
        <v>118</v>
      </c>
      <c r="D60" t="s">
        <v>119</v>
      </c>
      <c r="E60" t="s">
        <v>152</v>
      </c>
      <c r="F60" t="s">
        <v>55</v>
      </c>
      <c r="G60" s="1">
        <v>0.00048287037037037043</v>
      </c>
      <c r="H60" s="1">
        <v>8.06712962962963E-05</v>
      </c>
      <c r="I60">
        <v>122.35</v>
      </c>
      <c r="J60">
        <v>171.94</v>
      </c>
    </row>
    <row r="61" spans="1:10" ht="15">
      <c r="A61">
        <v>16</v>
      </c>
      <c r="B61">
        <v>16</v>
      </c>
      <c r="C61" t="s">
        <v>100</v>
      </c>
      <c r="D61" t="s">
        <v>101</v>
      </c>
      <c r="E61" t="s">
        <v>24</v>
      </c>
      <c r="F61" t="s">
        <v>24</v>
      </c>
      <c r="G61" s="1">
        <v>0.00048761574074074077</v>
      </c>
      <c r="H61" s="1">
        <v>8.541666666666668E-05</v>
      </c>
      <c r="I61">
        <v>129.55</v>
      </c>
      <c r="J61">
        <v>179.14</v>
      </c>
    </row>
    <row r="62" spans="1:10" ht="15">
      <c r="A62">
        <v>17</v>
      </c>
      <c r="B62">
        <v>24</v>
      </c>
      <c r="C62" t="s">
        <v>112</v>
      </c>
      <c r="D62" t="s">
        <v>113</v>
      </c>
      <c r="E62" t="s">
        <v>19</v>
      </c>
      <c r="F62" t="s">
        <v>19</v>
      </c>
      <c r="G62" s="1">
        <v>0.000490162037037037</v>
      </c>
      <c r="H62" s="1">
        <v>8.796296296296296E-05</v>
      </c>
      <c r="I62">
        <v>133.41</v>
      </c>
      <c r="J62">
        <v>183</v>
      </c>
    </row>
    <row r="63" spans="1:10" ht="15">
      <c r="A63">
        <v>18</v>
      </c>
      <c r="B63">
        <v>12</v>
      </c>
      <c r="C63" t="s">
        <v>130</v>
      </c>
      <c r="D63" t="s">
        <v>131</v>
      </c>
      <c r="E63" t="s">
        <v>27</v>
      </c>
      <c r="F63" t="s">
        <v>27</v>
      </c>
      <c r="G63" s="1">
        <v>0.0004912037037037037</v>
      </c>
      <c r="H63" s="1">
        <v>8.900462962962962E-05</v>
      </c>
      <c r="I63">
        <v>134.99</v>
      </c>
      <c r="J63">
        <v>184.58</v>
      </c>
    </row>
    <row r="64" spans="1:10" ht="15">
      <c r="A64">
        <v>19</v>
      </c>
      <c r="B64">
        <v>34</v>
      </c>
      <c r="C64" t="s">
        <v>132</v>
      </c>
      <c r="D64" t="s">
        <v>133</v>
      </c>
      <c r="E64" t="s">
        <v>30</v>
      </c>
      <c r="F64" t="s">
        <v>30</v>
      </c>
      <c r="G64" s="1">
        <v>0.0005178240740740741</v>
      </c>
      <c r="H64" s="1">
        <v>0.000115625</v>
      </c>
      <c r="I64">
        <v>175.36</v>
      </c>
      <c r="J64">
        <v>224.95</v>
      </c>
    </row>
    <row r="65" spans="1:10" ht="15">
      <c r="A65">
        <v>20</v>
      </c>
      <c r="B65">
        <v>27</v>
      </c>
      <c r="C65" t="s">
        <v>116</v>
      </c>
      <c r="D65" t="s">
        <v>117</v>
      </c>
      <c r="E65" t="s">
        <v>16</v>
      </c>
      <c r="F65" t="s">
        <v>16</v>
      </c>
      <c r="G65" s="1">
        <v>0.0005268518518518519</v>
      </c>
      <c r="H65" s="1">
        <v>0.00012465277777777776</v>
      </c>
      <c r="I65">
        <v>189.06</v>
      </c>
      <c r="J65">
        <v>238.65</v>
      </c>
    </row>
    <row r="66" spans="1:10" ht="15">
      <c r="A66">
        <v>21</v>
      </c>
      <c r="B66">
        <v>22</v>
      </c>
      <c r="C66" t="s">
        <v>120</v>
      </c>
      <c r="D66" t="s">
        <v>121</v>
      </c>
      <c r="E66" t="s">
        <v>24</v>
      </c>
      <c r="F66" t="s">
        <v>24</v>
      </c>
      <c r="G66" s="1">
        <v>0.0005381944444444444</v>
      </c>
      <c r="H66" s="1">
        <v>0.00013599537037037036</v>
      </c>
      <c r="I66">
        <v>206.26</v>
      </c>
      <c r="J66">
        <v>255.85</v>
      </c>
    </row>
    <row r="67" spans="1:10" ht="15">
      <c r="A67">
        <v>22</v>
      </c>
      <c r="B67">
        <v>4</v>
      </c>
      <c r="C67" t="s">
        <v>124</v>
      </c>
      <c r="D67" t="s">
        <v>125</v>
      </c>
      <c r="E67" t="s">
        <v>19</v>
      </c>
      <c r="F67" t="s">
        <v>19</v>
      </c>
      <c r="G67" s="1">
        <v>0.000545138888888889</v>
      </c>
      <c r="H67" s="1">
        <v>0.00014293981481481482</v>
      </c>
      <c r="I67">
        <v>216.79</v>
      </c>
      <c r="J67">
        <v>266.38</v>
      </c>
    </row>
    <row r="68" spans="1:10" ht="15">
      <c r="A68">
        <v>23</v>
      </c>
      <c r="B68">
        <v>9</v>
      </c>
      <c r="C68" t="s">
        <v>126</v>
      </c>
      <c r="D68" t="s">
        <v>156</v>
      </c>
      <c r="E68" t="s">
        <v>157</v>
      </c>
      <c r="F68" t="s">
        <v>58</v>
      </c>
      <c r="G68" s="1">
        <v>0.0005671296296296296</v>
      </c>
      <c r="H68" s="1">
        <v>0.00016493055555555553</v>
      </c>
      <c r="I68">
        <v>250.14</v>
      </c>
      <c r="J68">
        <v>299.73</v>
      </c>
    </row>
    <row r="69" spans="1:10" ht="15">
      <c r="A69">
        <v>24</v>
      </c>
      <c r="B69">
        <v>28</v>
      </c>
      <c r="C69" t="s">
        <v>90</v>
      </c>
      <c r="D69" t="s">
        <v>91</v>
      </c>
      <c r="E69" t="s">
        <v>30</v>
      </c>
      <c r="F69" t="s">
        <v>30</v>
      </c>
      <c r="G69" s="1">
        <v>0.0005769675925925926</v>
      </c>
      <c r="H69" s="1">
        <v>0.00017476851851851852</v>
      </c>
      <c r="I69">
        <v>265.06</v>
      </c>
      <c r="J69">
        <v>314.65</v>
      </c>
    </row>
    <row r="70" spans="1:10" ht="15">
      <c r="A70">
        <v>25</v>
      </c>
      <c r="B70">
        <v>26</v>
      </c>
      <c r="C70" t="s">
        <v>136</v>
      </c>
      <c r="D70" t="s">
        <v>137</v>
      </c>
      <c r="E70" t="s">
        <v>27</v>
      </c>
      <c r="F70" t="s">
        <v>27</v>
      </c>
      <c r="G70" s="1">
        <v>0.0005790509259259259</v>
      </c>
      <c r="H70" s="1">
        <v>0.00017685185185185184</v>
      </c>
      <c r="I70">
        <v>268.22</v>
      </c>
      <c r="J70">
        <v>317.81</v>
      </c>
    </row>
    <row r="71" spans="1:10" ht="15">
      <c r="A71">
        <v>26</v>
      </c>
      <c r="B71">
        <v>19</v>
      </c>
      <c r="C71" t="s">
        <v>138</v>
      </c>
      <c r="D71" t="s">
        <v>139</v>
      </c>
      <c r="E71" t="s">
        <v>27</v>
      </c>
      <c r="F71" t="s">
        <v>27</v>
      </c>
      <c r="G71" s="1">
        <v>0.0005921296296296296</v>
      </c>
      <c r="H71" s="1">
        <v>0.00018993055555555557</v>
      </c>
      <c r="I71">
        <v>288.06</v>
      </c>
      <c r="J71">
        <v>337.65</v>
      </c>
    </row>
    <row r="72" spans="1:10" ht="15">
      <c r="A72">
        <v>27</v>
      </c>
      <c r="B72">
        <v>32</v>
      </c>
      <c r="C72" t="s">
        <v>134</v>
      </c>
      <c r="D72" t="s">
        <v>135</v>
      </c>
      <c r="E72" t="s">
        <v>30</v>
      </c>
      <c r="F72" t="s">
        <v>30</v>
      </c>
      <c r="G72" s="1">
        <v>0.0005935185185185185</v>
      </c>
      <c r="H72" s="1">
        <v>0.00019131944444444445</v>
      </c>
      <c r="I72">
        <v>290.17</v>
      </c>
      <c r="J72">
        <v>339.76</v>
      </c>
    </row>
    <row r="73" spans="1:10" ht="15">
      <c r="A73">
        <v>27</v>
      </c>
      <c r="B73">
        <v>29</v>
      </c>
      <c r="C73" t="s">
        <v>128</v>
      </c>
      <c r="D73" t="s">
        <v>129</v>
      </c>
      <c r="E73" t="s">
        <v>27</v>
      </c>
      <c r="F73" t="s">
        <v>27</v>
      </c>
      <c r="G73" s="1">
        <v>0.0005935185185185185</v>
      </c>
      <c r="H73" s="1">
        <v>0.00019131944444444445</v>
      </c>
      <c r="I73">
        <v>290.17</v>
      </c>
      <c r="J73">
        <v>339.76</v>
      </c>
    </row>
    <row r="74" spans="1:10" ht="15">
      <c r="A74">
        <v>29</v>
      </c>
      <c r="B74">
        <v>23</v>
      </c>
      <c r="C74" t="s">
        <v>110</v>
      </c>
      <c r="D74" t="s">
        <v>111</v>
      </c>
      <c r="E74" t="s">
        <v>16</v>
      </c>
      <c r="F74" t="s">
        <v>16</v>
      </c>
      <c r="G74" s="1">
        <v>0.0006540509259259259</v>
      </c>
      <c r="H74" s="1">
        <v>0.0002518518518518519</v>
      </c>
      <c r="I74">
        <v>381.97</v>
      </c>
      <c r="J74">
        <v>431.56</v>
      </c>
    </row>
    <row r="75" spans="1:10" ht="15">
      <c r="A75">
        <v>30</v>
      </c>
      <c r="B75">
        <v>7</v>
      </c>
      <c r="C75" t="s">
        <v>122</v>
      </c>
      <c r="D75" t="s">
        <v>123</v>
      </c>
      <c r="E75" t="s">
        <v>153</v>
      </c>
      <c r="F75" t="s">
        <v>50</v>
      </c>
      <c r="G75" s="1">
        <v>0.0007918981481481482</v>
      </c>
      <c r="H75" s="1">
        <v>0.00038969907407407405</v>
      </c>
      <c r="I75">
        <v>591.04</v>
      </c>
      <c r="J75">
        <v>640.63</v>
      </c>
    </row>
    <row r="76" spans="1:10" ht="15">
      <c r="A76">
        <v>31</v>
      </c>
      <c r="B76">
        <v>30</v>
      </c>
      <c r="C76" t="s">
        <v>106</v>
      </c>
      <c r="D76" t="s">
        <v>107</v>
      </c>
      <c r="E76" t="s">
        <v>30</v>
      </c>
      <c r="F76" t="s">
        <v>30</v>
      </c>
      <c r="G76" s="1">
        <v>0.0007966435185185186</v>
      </c>
      <c r="H76" s="1">
        <v>0.00039444444444444444</v>
      </c>
      <c r="I76">
        <v>598.24</v>
      </c>
      <c r="J76">
        <v>647.83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75" sqref="A75:IV77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2</v>
      </c>
    </row>
    <row r="5" spans="1:11" ht="1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12</v>
      </c>
    </row>
    <row r="8" ht="15">
      <c r="A8" t="s">
        <v>13</v>
      </c>
    </row>
    <row r="9" spans="1:11" ht="15">
      <c r="A9">
        <v>1</v>
      </c>
      <c r="B9">
        <v>41</v>
      </c>
      <c r="C9" t="s">
        <v>20</v>
      </c>
      <c r="D9" t="s">
        <v>21</v>
      </c>
      <c r="G9" t="s">
        <v>16</v>
      </c>
      <c r="H9" s="1">
        <v>0.0006503472222222222</v>
      </c>
      <c r="J9">
        <v>0</v>
      </c>
      <c r="K9">
        <v>89.65</v>
      </c>
    </row>
    <row r="10" spans="1:11" ht="15">
      <c r="A10">
        <v>2</v>
      </c>
      <c r="B10">
        <v>39</v>
      </c>
      <c r="C10" t="s">
        <v>22</v>
      </c>
      <c r="D10" t="s">
        <v>23</v>
      </c>
      <c r="G10" t="s">
        <v>24</v>
      </c>
      <c r="H10" s="1">
        <v>0.0006559027777777778</v>
      </c>
      <c r="I10" s="1">
        <v>5.555555555555556E-06</v>
      </c>
      <c r="J10">
        <v>7.43</v>
      </c>
      <c r="K10">
        <v>97.08</v>
      </c>
    </row>
    <row r="11" spans="1:11" ht="15">
      <c r="A11">
        <v>3</v>
      </c>
      <c r="B11">
        <v>47</v>
      </c>
      <c r="C11" t="s">
        <v>25</v>
      </c>
      <c r="D11" t="s">
        <v>26</v>
      </c>
      <c r="G11" t="s">
        <v>27</v>
      </c>
      <c r="H11" s="1">
        <v>0.0006594907407407408</v>
      </c>
      <c r="I11" s="1">
        <v>9.143518518518519E-06</v>
      </c>
      <c r="J11">
        <v>12.23</v>
      </c>
      <c r="K11">
        <v>101.88</v>
      </c>
    </row>
    <row r="12" spans="1:11" ht="15">
      <c r="A12">
        <v>4</v>
      </c>
      <c r="B12">
        <v>54</v>
      </c>
      <c r="C12" t="s">
        <v>44</v>
      </c>
      <c r="D12" t="s">
        <v>45</v>
      </c>
      <c r="G12" t="s">
        <v>30</v>
      </c>
      <c r="H12" s="1">
        <v>0.0006633101851851852</v>
      </c>
      <c r="I12" s="1">
        <v>1.2962962962962964E-05</v>
      </c>
      <c r="J12">
        <v>17.34</v>
      </c>
      <c r="K12">
        <v>106.99</v>
      </c>
    </row>
    <row r="13" spans="1:11" ht="15">
      <c r="A13">
        <v>5</v>
      </c>
      <c r="B13">
        <v>35</v>
      </c>
      <c r="C13" t="s">
        <v>75</v>
      </c>
      <c r="D13" t="s">
        <v>76</v>
      </c>
      <c r="G13" t="s">
        <v>30</v>
      </c>
      <c r="H13" s="1">
        <v>0.0006636574074074075</v>
      </c>
      <c r="I13" s="1">
        <v>1.3310185185185184E-05</v>
      </c>
      <c r="J13">
        <v>17.81</v>
      </c>
      <c r="K13">
        <v>107.46</v>
      </c>
    </row>
    <row r="14" spans="1:11" ht="15">
      <c r="A14">
        <v>6</v>
      </c>
      <c r="B14">
        <v>48</v>
      </c>
      <c r="C14" t="s">
        <v>28</v>
      </c>
      <c r="D14" t="s">
        <v>29</v>
      </c>
      <c r="G14" t="s">
        <v>30</v>
      </c>
      <c r="H14" s="1">
        <v>0.0006681712962962962</v>
      </c>
      <c r="I14" s="1">
        <v>1.7824074074074075E-05</v>
      </c>
      <c r="J14">
        <v>23.84</v>
      </c>
      <c r="K14">
        <v>113.49</v>
      </c>
    </row>
    <row r="15" spans="1:11" ht="15">
      <c r="A15">
        <v>7</v>
      </c>
      <c r="B15">
        <v>46</v>
      </c>
      <c r="C15" t="s">
        <v>33</v>
      </c>
      <c r="D15" t="s">
        <v>34</v>
      </c>
      <c r="G15" t="s">
        <v>24</v>
      </c>
      <c r="H15" s="1">
        <v>0.000674074074074074</v>
      </c>
      <c r="I15" s="1">
        <v>2.3726851851851847E-05</v>
      </c>
      <c r="J15">
        <v>31.74</v>
      </c>
      <c r="K15">
        <v>121.39</v>
      </c>
    </row>
    <row r="16" spans="1:11" ht="15">
      <c r="A16">
        <v>8</v>
      </c>
      <c r="B16">
        <v>44</v>
      </c>
      <c r="C16" t="s">
        <v>17</v>
      </c>
      <c r="D16" t="s">
        <v>18</v>
      </c>
      <c r="G16" t="s">
        <v>19</v>
      </c>
      <c r="H16" s="1">
        <v>0.000683912037037037</v>
      </c>
      <c r="I16" s="1">
        <v>3.3564814814814815E-05</v>
      </c>
      <c r="J16">
        <v>44.9</v>
      </c>
      <c r="K16">
        <v>134.55</v>
      </c>
    </row>
    <row r="17" spans="1:11" ht="15">
      <c r="A17">
        <v>9</v>
      </c>
      <c r="B17">
        <v>42</v>
      </c>
      <c r="C17" t="s">
        <v>51</v>
      </c>
      <c r="D17" t="s">
        <v>52</v>
      </c>
      <c r="G17" t="s">
        <v>50</v>
      </c>
      <c r="H17" s="1">
        <v>0.0006881944444444444</v>
      </c>
      <c r="I17" s="1">
        <v>3.7847222222222224E-05</v>
      </c>
      <c r="J17">
        <v>50.63</v>
      </c>
      <c r="K17">
        <v>140.28</v>
      </c>
    </row>
    <row r="18" spans="1:11" ht="15">
      <c r="A18">
        <v>10</v>
      </c>
      <c r="B18">
        <v>55</v>
      </c>
      <c r="C18" t="s">
        <v>63</v>
      </c>
      <c r="D18" t="s">
        <v>64</v>
      </c>
      <c r="G18" t="s">
        <v>50</v>
      </c>
      <c r="H18" s="1">
        <v>0.0006921296296296297</v>
      </c>
      <c r="I18" s="1">
        <v>4.1782407407407405E-05</v>
      </c>
      <c r="J18">
        <v>55.89</v>
      </c>
      <c r="K18">
        <v>145.54</v>
      </c>
    </row>
    <row r="19" spans="1:11" ht="15">
      <c r="A19">
        <v>11</v>
      </c>
      <c r="B19">
        <v>53</v>
      </c>
      <c r="C19" t="s">
        <v>39</v>
      </c>
      <c r="D19" t="s">
        <v>40</v>
      </c>
      <c r="G19" t="s">
        <v>41</v>
      </c>
      <c r="H19" s="1">
        <v>0.0007032407407407407</v>
      </c>
      <c r="I19" s="1">
        <v>5.2893518518518524E-05</v>
      </c>
      <c r="J19">
        <v>70.76</v>
      </c>
      <c r="K19">
        <v>160.41</v>
      </c>
    </row>
    <row r="20" spans="1:11" ht="15">
      <c r="A20">
        <v>12</v>
      </c>
      <c r="B20">
        <v>49</v>
      </c>
      <c r="C20" t="s">
        <v>37</v>
      </c>
      <c r="D20" t="s">
        <v>38</v>
      </c>
      <c r="G20" t="s">
        <v>27</v>
      </c>
      <c r="H20" s="1">
        <v>0.0007068287037037038</v>
      </c>
      <c r="I20" s="1">
        <v>5.648148148148147E-05</v>
      </c>
      <c r="J20">
        <v>75.56</v>
      </c>
      <c r="K20">
        <v>165.21</v>
      </c>
    </row>
    <row r="21" spans="1:11" ht="15">
      <c r="A21">
        <v>13</v>
      </c>
      <c r="B21">
        <v>56</v>
      </c>
      <c r="C21" t="s">
        <v>59</v>
      </c>
      <c r="D21" t="s">
        <v>60</v>
      </c>
      <c r="G21" t="s">
        <v>27</v>
      </c>
      <c r="H21" s="1">
        <v>0.0007091435185185186</v>
      </c>
      <c r="I21" s="1">
        <v>5.879629629629629E-05</v>
      </c>
      <c r="J21">
        <v>78.65</v>
      </c>
      <c r="K21">
        <v>168.3</v>
      </c>
    </row>
    <row r="22" spans="1:11" ht="15">
      <c r="A22">
        <v>14</v>
      </c>
      <c r="B22">
        <v>38</v>
      </c>
      <c r="C22" t="s">
        <v>150</v>
      </c>
      <c r="D22" t="s">
        <v>151</v>
      </c>
      <c r="G22" t="s">
        <v>27</v>
      </c>
      <c r="H22" s="1">
        <v>0.000713425925925926</v>
      </c>
      <c r="I22" s="1">
        <v>6.30787037037037E-05</v>
      </c>
      <c r="J22">
        <v>84.38</v>
      </c>
      <c r="K22">
        <v>174.03</v>
      </c>
    </row>
    <row r="23" spans="1:11" ht="15">
      <c r="A23">
        <v>15</v>
      </c>
      <c r="B23">
        <v>57</v>
      </c>
      <c r="C23" t="s">
        <v>61</v>
      </c>
      <c r="D23" t="s">
        <v>62</v>
      </c>
      <c r="G23" t="s">
        <v>16</v>
      </c>
      <c r="H23" s="1">
        <v>0.0007195601851851852</v>
      </c>
      <c r="I23" s="1">
        <v>6.921296296296296E-05</v>
      </c>
      <c r="J23">
        <v>92.59</v>
      </c>
      <c r="K23">
        <v>182.24</v>
      </c>
    </row>
    <row r="24" spans="1:11" ht="15">
      <c r="A24">
        <v>16</v>
      </c>
      <c r="B24">
        <v>60</v>
      </c>
      <c r="C24" t="s">
        <v>35</v>
      </c>
      <c r="D24" t="s">
        <v>36</v>
      </c>
      <c r="G24" t="s">
        <v>16</v>
      </c>
      <c r="H24" s="1">
        <v>0.0007253472222222223</v>
      </c>
      <c r="I24" s="1">
        <v>7.500000000000001E-05</v>
      </c>
      <c r="J24">
        <v>100.33</v>
      </c>
      <c r="K24">
        <v>189.98</v>
      </c>
    </row>
    <row r="25" spans="1:11" ht="15">
      <c r="A25">
        <v>17</v>
      </c>
      <c r="B25">
        <v>59</v>
      </c>
      <c r="C25" t="s">
        <v>46</v>
      </c>
      <c r="D25" t="s">
        <v>47</v>
      </c>
      <c r="G25" t="s">
        <v>30</v>
      </c>
      <c r="H25" s="1">
        <v>0.0007384259259259258</v>
      </c>
      <c r="I25" s="1">
        <v>8.80787037037037E-05</v>
      </c>
      <c r="J25">
        <v>117.83</v>
      </c>
      <c r="K25">
        <v>207.48</v>
      </c>
    </row>
    <row r="26" spans="1:11" ht="15">
      <c r="A26">
        <v>18</v>
      </c>
      <c r="B26">
        <v>36</v>
      </c>
      <c r="C26" t="s">
        <v>53</v>
      </c>
      <c r="D26" t="s">
        <v>54</v>
      </c>
      <c r="G26" t="s">
        <v>55</v>
      </c>
      <c r="H26" s="1">
        <v>0.0007395833333333333</v>
      </c>
      <c r="I26" s="1">
        <v>8.923611111111111E-05</v>
      </c>
      <c r="J26">
        <v>119.38</v>
      </c>
      <c r="K26">
        <v>209.03</v>
      </c>
    </row>
    <row r="27" spans="1:11" ht="15">
      <c r="A27">
        <v>19</v>
      </c>
      <c r="B27">
        <v>51</v>
      </c>
      <c r="C27" t="s">
        <v>31</v>
      </c>
      <c r="D27" t="s">
        <v>32</v>
      </c>
      <c r="G27" t="s">
        <v>30</v>
      </c>
      <c r="H27" s="1">
        <v>0.0007451388888888888</v>
      </c>
      <c r="I27" s="1">
        <v>9.479166666666665E-05</v>
      </c>
      <c r="J27">
        <v>126.81</v>
      </c>
      <c r="K27">
        <v>216.46</v>
      </c>
    </row>
    <row r="28" spans="1:11" ht="15">
      <c r="A28">
        <v>20</v>
      </c>
      <c r="B28">
        <v>61</v>
      </c>
      <c r="C28" t="s">
        <v>65</v>
      </c>
      <c r="D28" t="s">
        <v>66</v>
      </c>
      <c r="G28" t="s">
        <v>16</v>
      </c>
      <c r="H28" s="1">
        <v>0.0007649305555555555</v>
      </c>
      <c r="I28" s="1">
        <v>0.00011458333333333334</v>
      </c>
      <c r="J28">
        <v>153.28</v>
      </c>
      <c r="K28">
        <v>242.93</v>
      </c>
    </row>
    <row r="29" spans="1:11" ht="15">
      <c r="A29">
        <v>21</v>
      </c>
      <c r="B29">
        <v>40</v>
      </c>
      <c r="C29" t="s">
        <v>14</v>
      </c>
      <c r="D29" t="s">
        <v>15</v>
      </c>
      <c r="G29" t="s">
        <v>16</v>
      </c>
      <c r="H29" s="1">
        <v>0.000767824074074074</v>
      </c>
      <c r="I29" s="1">
        <v>0.00011747685185185185</v>
      </c>
      <c r="J29">
        <v>157.15</v>
      </c>
      <c r="K29">
        <v>246.8</v>
      </c>
    </row>
    <row r="30" spans="1:11" ht="15">
      <c r="A30">
        <v>22</v>
      </c>
      <c r="B30">
        <v>45</v>
      </c>
      <c r="C30" t="s">
        <v>48</v>
      </c>
      <c r="D30" t="s">
        <v>49</v>
      </c>
      <c r="G30" t="s">
        <v>50</v>
      </c>
      <c r="H30" s="1">
        <v>0.0007707175925925925</v>
      </c>
      <c r="I30" s="1">
        <v>0.00012037037037037039</v>
      </c>
      <c r="J30">
        <v>161.03</v>
      </c>
      <c r="K30">
        <v>250.68</v>
      </c>
    </row>
    <row r="31" spans="1:11" ht="15">
      <c r="A31">
        <v>23</v>
      </c>
      <c r="B31">
        <v>43</v>
      </c>
      <c r="C31" t="s">
        <v>71</v>
      </c>
      <c r="D31" t="s">
        <v>72</v>
      </c>
      <c r="G31" t="s">
        <v>55</v>
      </c>
      <c r="H31" s="1">
        <v>0.0008149305555555556</v>
      </c>
      <c r="I31" s="1">
        <v>0.00016458333333333334</v>
      </c>
      <c r="J31">
        <v>220.17</v>
      </c>
      <c r="K31">
        <v>309.82</v>
      </c>
    </row>
    <row r="32" spans="1:11" ht="15">
      <c r="A32">
        <v>24</v>
      </c>
      <c r="B32">
        <v>50</v>
      </c>
      <c r="C32" t="s">
        <v>69</v>
      </c>
      <c r="D32" t="s">
        <v>70</v>
      </c>
      <c r="G32" t="s">
        <v>55</v>
      </c>
      <c r="H32" s="1">
        <v>0.0008200231481481482</v>
      </c>
      <c r="I32" s="1">
        <v>0.00016967592592592596</v>
      </c>
      <c r="J32">
        <v>226.98</v>
      </c>
      <c r="K32">
        <v>316.63</v>
      </c>
    </row>
    <row r="33" spans="1:11" ht="15">
      <c r="A33">
        <v>25</v>
      </c>
      <c r="B33">
        <v>58</v>
      </c>
      <c r="C33" t="s">
        <v>73</v>
      </c>
      <c r="D33" t="s">
        <v>74</v>
      </c>
      <c r="G33" t="s">
        <v>30</v>
      </c>
      <c r="H33" s="1">
        <v>0.0008328703703703704</v>
      </c>
      <c r="I33" s="1">
        <v>0.00018252314814814813</v>
      </c>
      <c r="J33">
        <v>244.17</v>
      </c>
      <c r="K33">
        <v>333.82</v>
      </c>
    </row>
    <row r="34" spans="1:11" ht="15">
      <c r="A34">
        <v>26</v>
      </c>
      <c r="B34">
        <v>62</v>
      </c>
      <c r="C34" t="s">
        <v>67</v>
      </c>
      <c r="D34" t="s">
        <v>68</v>
      </c>
      <c r="G34" t="s">
        <v>30</v>
      </c>
      <c r="H34" s="1">
        <v>0.0008354166666666667</v>
      </c>
      <c r="I34" s="1">
        <v>0.00018506944444444444</v>
      </c>
      <c r="J34">
        <v>247.58</v>
      </c>
      <c r="K34">
        <v>337.23</v>
      </c>
    </row>
    <row r="35" spans="1:11" ht="15">
      <c r="A35">
        <v>27</v>
      </c>
      <c r="B35">
        <v>37</v>
      </c>
      <c r="C35" t="s">
        <v>56</v>
      </c>
      <c r="D35" t="s">
        <v>57</v>
      </c>
      <c r="G35" t="s">
        <v>58</v>
      </c>
      <c r="H35" s="1">
        <v>0.0008533564814814814</v>
      </c>
      <c r="I35" s="1">
        <v>0.00020300925925925925</v>
      </c>
      <c r="J35">
        <v>271.58</v>
      </c>
      <c r="K35">
        <v>361.23</v>
      </c>
    </row>
    <row r="36" spans="1:11" ht="15">
      <c r="A36">
        <v>28</v>
      </c>
      <c r="B36">
        <v>52</v>
      </c>
      <c r="C36" t="s">
        <v>42</v>
      </c>
      <c r="D36" t="s">
        <v>43</v>
      </c>
      <c r="G36" t="s">
        <v>16</v>
      </c>
      <c r="H36" s="1">
        <v>0.0015530092592592594</v>
      </c>
      <c r="I36" s="1">
        <v>0.000902662037037037</v>
      </c>
      <c r="J36">
        <v>1207.53</v>
      </c>
      <c r="K36">
        <v>1297.18</v>
      </c>
    </row>
    <row r="39" ht="15">
      <c r="A39" t="s">
        <v>77</v>
      </c>
    </row>
    <row r="40" spans="1:11" ht="15">
      <c r="A40">
        <v>1</v>
      </c>
      <c r="B40">
        <v>16</v>
      </c>
      <c r="C40" t="s">
        <v>78</v>
      </c>
      <c r="D40" t="s">
        <v>79</v>
      </c>
      <c r="G40" t="s">
        <v>30</v>
      </c>
      <c r="H40" s="1">
        <v>0.0006078703703703705</v>
      </c>
      <c r="J40">
        <v>0</v>
      </c>
      <c r="K40">
        <v>85.57</v>
      </c>
    </row>
    <row r="41" spans="1:11" ht="15">
      <c r="A41">
        <v>2</v>
      </c>
      <c r="B41">
        <v>13</v>
      </c>
      <c r="C41" t="s">
        <v>80</v>
      </c>
      <c r="D41" t="s">
        <v>81</v>
      </c>
      <c r="G41" t="s">
        <v>30</v>
      </c>
      <c r="H41" s="1">
        <v>0.0006212962962962962</v>
      </c>
      <c r="I41" s="1">
        <v>1.3425925925925924E-05</v>
      </c>
      <c r="J41">
        <v>19.22</v>
      </c>
      <c r="K41">
        <v>104.79</v>
      </c>
    </row>
    <row r="42" spans="1:11" ht="15">
      <c r="A42">
        <v>3</v>
      </c>
      <c r="B42">
        <v>3</v>
      </c>
      <c r="C42" t="s">
        <v>94</v>
      </c>
      <c r="D42" t="s">
        <v>95</v>
      </c>
      <c r="G42" t="s">
        <v>27</v>
      </c>
      <c r="H42" s="1">
        <v>0.0006241898148148148</v>
      </c>
      <c r="I42" s="1">
        <v>1.6319444444444444E-05</v>
      </c>
      <c r="J42">
        <v>23.36</v>
      </c>
      <c r="K42">
        <v>108.93</v>
      </c>
    </row>
    <row r="43" spans="1:11" ht="15">
      <c r="A43">
        <v>4</v>
      </c>
      <c r="B43">
        <v>23</v>
      </c>
      <c r="C43" t="s">
        <v>88</v>
      </c>
      <c r="D43" t="s">
        <v>89</v>
      </c>
      <c r="G43" t="s">
        <v>30</v>
      </c>
      <c r="H43" s="1">
        <v>0.0006277777777777778</v>
      </c>
      <c r="I43" s="1">
        <v>1.9907407407407406E-05</v>
      </c>
      <c r="J43">
        <v>28.49</v>
      </c>
      <c r="K43">
        <v>114.06</v>
      </c>
    </row>
    <row r="44" spans="1:11" ht="15">
      <c r="A44">
        <v>5</v>
      </c>
      <c r="B44">
        <v>1</v>
      </c>
      <c r="C44" t="s">
        <v>96</v>
      </c>
      <c r="D44" t="s">
        <v>97</v>
      </c>
      <c r="G44" t="s">
        <v>19</v>
      </c>
      <c r="H44" s="1">
        <v>0.0006304398148148148</v>
      </c>
      <c r="I44" s="1">
        <v>2.2569444444444443E-05</v>
      </c>
      <c r="J44">
        <v>32.3</v>
      </c>
      <c r="K44">
        <v>117.87</v>
      </c>
    </row>
    <row r="45" spans="1:11" ht="15">
      <c r="A45">
        <v>6</v>
      </c>
      <c r="B45">
        <v>34</v>
      </c>
      <c r="C45" t="s">
        <v>108</v>
      </c>
      <c r="D45" t="s">
        <v>109</v>
      </c>
      <c r="G45" t="s">
        <v>30</v>
      </c>
      <c r="H45" s="1">
        <v>0.0006327546296296297</v>
      </c>
      <c r="I45" s="1">
        <v>2.488425925925926E-05</v>
      </c>
      <c r="J45">
        <v>35.62</v>
      </c>
      <c r="K45">
        <v>121.19</v>
      </c>
    </row>
    <row r="46" spans="1:11" ht="15">
      <c r="A46">
        <v>7</v>
      </c>
      <c r="B46">
        <v>10</v>
      </c>
      <c r="C46" t="s">
        <v>104</v>
      </c>
      <c r="D46" t="s">
        <v>105</v>
      </c>
      <c r="G46" t="s">
        <v>24</v>
      </c>
      <c r="H46" s="1">
        <v>0.0006498842592592592</v>
      </c>
      <c r="I46" s="1">
        <v>4.2013888888888885E-05</v>
      </c>
      <c r="J46">
        <v>60.13</v>
      </c>
      <c r="K46">
        <v>145.7</v>
      </c>
    </row>
    <row r="47" spans="1:11" ht="15">
      <c r="A47">
        <v>8</v>
      </c>
      <c r="B47">
        <v>11</v>
      </c>
      <c r="C47" t="s">
        <v>100</v>
      </c>
      <c r="D47" t="s">
        <v>101</v>
      </c>
      <c r="G47" t="s">
        <v>24</v>
      </c>
      <c r="H47" s="1">
        <v>0.0006518518518518518</v>
      </c>
      <c r="I47" s="1">
        <v>4.398148148148148E-05</v>
      </c>
      <c r="J47">
        <v>62.95</v>
      </c>
      <c r="K47">
        <v>148.52</v>
      </c>
    </row>
    <row r="48" spans="1:11" ht="15">
      <c r="A48">
        <v>8</v>
      </c>
      <c r="B48">
        <v>8</v>
      </c>
      <c r="C48" t="s">
        <v>142</v>
      </c>
      <c r="D48" t="s">
        <v>143</v>
      </c>
      <c r="G48" t="s">
        <v>144</v>
      </c>
      <c r="H48" s="1">
        <v>0.0006518518518518518</v>
      </c>
      <c r="I48" s="1">
        <v>4.398148148148148E-05</v>
      </c>
      <c r="J48">
        <v>62.95</v>
      </c>
      <c r="K48">
        <v>148.52</v>
      </c>
    </row>
    <row r="49" spans="1:11" ht="15">
      <c r="A49">
        <v>10</v>
      </c>
      <c r="B49">
        <v>12</v>
      </c>
      <c r="C49" t="s">
        <v>98</v>
      </c>
      <c r="D49" t="s">
        <v>99</v>
      </c>
      <c r="G49" t="s">
        <v>55</v>
      </c>
      <c r="H49" s="1">
        <v>0.0006547453703703703</v>
      </c>
      <c r="I49" s="1">
        <v>4.6874999999999994E-05</v>
      </c>
      <c r="J49">
        <v>67.09</v>
      </c>
      <c r="K49">
        <v>152.66</v>
      </c>
    </row>
    <row r="50" spans="1:11" ht="15">
      <c r="A50">
        <v>11</v>
      </c>
      <c r="B50">
        <v>6</v>
      </c>
      <c r="C50" t="s">
        <v>145</v>
      </c>
      <c r="D50" t="s">
        <v>146</v>
      </c>
      <c r="G50" t="s">
        <v>50</v>
      </c>
      <c r="H50" s="1">
        <v>0.0006594907407407408</v>
      </c>
      <c r="I50" s="1">
        <v>5.1620370370370377E-05</v>
      </c>
      <c r="J50">
        <v>73.88</v>
      </c>
      <c r="K50">
        <v>159.45</v>
      </c>
    </row>
    <row r="51" spans="1:11" ht="15">
      <c r="A51">
        <v>12</v>
      </c>
      <c r="B51">
        <v>29</v>
      </c>
      <c r="C51" t="s">
        <v>132</v>
      </c>
      <c r="D51" t="s">
        <v>133</v>
      </c>
      <c r="G51" t="s">
        <v>30</v>
      </c>
      <c r="H51" s="1">
        <v>0.0006614583333333333</v>
      </c>
      <c r="I51" s="1">
        <v>5.358796296296296E-05</v>
      </c>
      <c r="J51">
        <v>76.7</v>
      </c>
      <c r="K51">
        <v>162.27</v>
      </c>
    </row>
    <row r="52" spans="1:11" ht="15">
      <c r="A52">
        <v>13</v>
      </c>
      <c r="B52">
        <v>5</v>
      </c>
      <c r="C52" t="s">
        <v>86</v>
      </c>
      <c r="D52" t="s">
        <v>87</v>
      </c>
      <c r="G52" t="s">
        <v>16</v>
      </c>
      <c r="H52" s="1">
        <v>0.0006641203703703704</v>
      </c>
      <c r="I52" s="1">
        <v>5.6250000000000005E-05</v>
      </c>
      <c r="J52">
        <v>80.51</v>
      </c>
      <c r="K52">
        <v>166.08</v>
      </c>
    </row>
    <row r="53" spans="1:11" ht="15">
      <c r="A53">
        <v>14</v>
      </c>
      <c r="B53">
        <v>32</v>
      </c>
      <c r="C53" t="s">
        <v>110</v>
      </c>
      <c r="D53" t="s">
        <v>111</v>
      </c>
      <c r="G53" t="s">
        <v>16</v>
      </c>
      <c r="H53" s="1">
        <v>0.000665162037037037</v>
      </c>
      <c r="I53" s="1">
        <v>5.729166666666667E-05</v>
      </c>
      <c r="J53">
        <v>82</v>
      </c>
      <c r="K53">
        <v>167.57</v>
      </c>
    </row>
    <row r="54" spans="1:11" ht="15">
      <c r="A54">
        <v>15</v>
      </c>
      <c r="B54">
        <v>31</v>
      </c>
      <c r="C54" t="s">
        <v>90</v>
      </c>
      <c r="D54" t="s">
        <v>91</v>
      </c>
      <c r="G54" t="s">
        <v>30</v>
      </c>
      <c r="H54" s="1">
        <v>0.0006756944444444445</v>
      </c>
      <c r="I54" s="1">
        <v>6.782407407407407E-05</v>
      </c>
      <c r="J54">
        <v>97.07</v>
      </c>
      <c r="K54">
        <v>182.64</v>
      </c>
    </row>
    <row r="55" spans="1:11" ht="15">
      <c r="A55">
        <v>16</v>
      </c>
      <c r="B55">
        <v>25</v>
      </c>
      <c r="C55" t="s">
        <v>114</v>
      </c>
      <c r="D55" t="s">
        <v>115</v>
      </c>
      <c r="G55" t="s">
        <v>19</v>
      </c>
      <c r="H55" s="1">
        <v>0.000678587962962963</v>
      </c>
      <c r="I55" s="1">
        <v>7.07175925925926E-05</v>
      </c>
      <c r="J55">
        <v>101.21</v>
      </c>
      <c r="K55">
        <v>186.78</v>
      </c>
    </row>
    <row r="56" spans="1:11" ht="15">
      <c r="A56">
        <v>17</v>
      </c>
      <c r="B56">
        <v>2</v>
      </c>
      <c r="C56" t="s">
        <v>138</v>
      </c>
      <c r="D56" t="s">
        <v>139</v>
      </c>
      <c r="G56" t="s">
        <v>27</v>
      </c>
      <c r="H56" s="1">
        <v>0.0006834490740740741</v>
      </c>
      <c r="I56" s="1">
        <v>7.557870370370371E-05</v>
      </c>
      <c r="J56">
        <v>108.17</v>
      </c>
      <c r="K56">
        <v>193.74</v>
      </c>
    </row>
    <row r="57" spans="1:11" ht="15">
      <c r="A57">
        <v>18</v>
      </c>
      <c r="B57">
        <v>22</v>
      </c>
      <c r="C57" t="s">
        <v>116</v>
      </c>
      <c r="D57" t="s">
        <v>117</v>
      </c>
      <c r="G57" t="s">
        <v>16</v>
      </c>
      <c r="H57" s="1">
        <v>0.0006856481481481482</v>
      </c>
      <c r="I57" s="1">
        <v>7.777777777777778E-05</v>
      </c>
      <c r="J57">
        <v>111.32</v>
      </c>
      <c r="K57">
        <v>196.89</v>
      </c>
    </row>
    <row r="58" spans="1:11" ht="15">
      <c r="A58">
        <v>19</v>
      </c>
      <c r="B58">
        <v>9</v>
      </c>
      <c r="C58" t="s">
        <v>112</v>
      </c>
      <c r="D58" t="s">
        <v>113</v>
      </c>
      <c r="G58" t="s">
        <v>19</v>
      </c>
      <c r="H58" s="1">
        <v>0.0006877314814814815</v>
      </c>
      <c r="I58" s="1">
        <v>7.986111111111112E-05</v>
      </c>
      <c r="J58">
        <v>114.3</v>
      </c>
      <c r="K58">
        <v>199.87</v>
      </c>
    </row>
    <row r="59" spans="1:11" ht="15">
      <c r="A59">
        <v>20</v>
      </c>
      <c r="B59">
        <v>21</v>
      </c>
      <c r="C59" t="s">
        <v>130</v>
      </c>
      <c r="D59" t="s">
        <v>131</v>
      </c>
      <c r="G59" t="s">
        <v>27</v>
      </c>
      <c r="H59" s="1">
        <v>0.000716087962962963</v>
      </c>
      <c r="I59" s="1">
        <v>0.00010821759259259259</v>
      </c>
      <c r="J59">
        <v>154.88</v>
      </c>
      <c r="K59">
        <v>240.45</v>
      </c>
    </row>
    <row r="60" spans="1:11" ht="15">
      <c r="A60">
        <v>21</v>
      </c>
      <c r="B60">
        <v>15</v>
      </c>
      <c r="C60" t="s">
        <v>82</v>
      </c>
      <c r="D60" t="s">
        <v>83</v>
      </c>
      <c r="G60" t="s">
        <v>16</v>
      </c>
      <c r="H60" s="1">
        <v>0.0007166666666666667</v>
      </c>
      <c r="I60" s="1">
        <v>0.0001087962962962963</v>
      </c>
      <c r="J60">
        <v>155.71</v>
      </c>
      <c r="K60">
        <v>241.28</v>
      </c>
    </row>
    <row r="61" spans="1:11" ht="15">
      <c r="A61">
        <v>22</v>
      </c>
      <c r="B61">
        <v>4</v>
      </c>
      <c r="C61" t="s">
        <v>160</v>
      </c>
      <c r="D61" t="s">
        <v>123</v>
      </c>
      <c r="G61" t="s">
        <v>50</v>
      </c>
      <c r="H61" s="1">
        <v>0.0007178240740740742</v>
      </c>
      <c r="I61" s="1">
        <v>0.0001099537037037037</v>
      </c>
      <c r="J61">
        <v>157.37</v>
      </c>
      <c r="K61">
        <v>242.94</v>
      </c>
    </row>
    <row r="62" spans="1:11" ht="15">
      <c r="A62">
        <v>23</v>
      </c>
      <c r="B62">
        <v>20</v>
      </c>
      <c r="C62" t="s">
        <v>92</v>
      </c>
      <c r="D62" t="s">
        <v>93</v>
      </c>
      <c r="G62" t="s">
        <v>16</v>
      </c>
      <c r="H62" s="1">
        <v>0.000721875</v>
      </c>
      <c r="I62" s="1">
        <v>0.00011400462962962963</v>
      </c>
      <c r="J62">
        <v>163.17</v>
      </c>
      <c r="K62">
        <v>248.74</v>
      </c>
    </row>
    <row r="63" spans="1:11" ht="15">
      <c r="A63">
        <v>24</v>
      </c>
      <c r="B63">
        <v>7</v>
      </c>
      <c r="C63" t="s">
        <v>140</v>
      </c>
      <c r="D63" t="s">
        <v>141</v>
      </c>
      <c r="G63" t="s">
        <v>55</v>
      </c>
      <c r="H63" s="1">
        <v>0.0007219907407407408</v>
      </c>
      <c r="I63" s="1">
        <v>0.00011412037037037037</v>
      </c>
      <c r="J63">
        <v>163.33</v>
      </c>
      <c r="K63">
        <v>248.9</v>
      </c>
    </row>
    <row r="64" spans="1:11" ht="15">
      <c r="A64">
        <v>25</v>
      </c>
      <c r="B64">
        <v>26</v>
      </c>
      <c r="C64" t="s">
        <v>118</v>
      </c>
      <c r="D64" t="s">
        <v>119</v>
      </c>
      <c r="G64" t="s">
        <v>55</v>
      </c>
      <c r="H64" s="1">
        <v>0.0007307870370370371</v>
      </c>
      <c r="I64" s="1">
        <v>0.00012291666666666665</v>
      </c>
      <c r="J64">
        <v>175.92</v>
      </c>
      <c r="K64">
        <v>261.49</v>
      </c>
    </row>
    <row r="65" spans="1:11" ht="15">
      <c r="A65">
        <v>26</v>
      </c>
      <c r="B65">
        <v>24</v>
      </c>
      <c r="C65" t="s">
        <v>120</v>
      </c>
      <c r="D65" t="s">
        <v>121</v>
      </c>
      <c r="G65" t="s">
        <v>24</v>
      </c>
      <c r="H65" s="1">
        <v>0.0007461805555555556</v>
      </c>
      <c r="I65" s="1">
        <v>0.0001383101851851852</v>
      </c>
      <c r="J65">
        <v>197.95</v>
      </c>
      <c r="K65">
        <v>283.52</v>
      </c>
    </row>
    <row r="66" spans="1:11" ht="15">
      <c r="A66">
        <v>27</v>
      </c>
      <c r="B66">
        <v>17</v>
      </c>
      <c r="C66" t="s">
        <v>84</v>
      </c>
      <c r="D66" t="s">
        <v>85</v>
      </c>
      <c r="G66" t="s">
        <v>30</v>
      </c>
      <c r="H66" s="1">
        <v>0.0007486111111111112</v>
      </c>
      <c r="I66" s="1">
        <v>0.00014074074074074073</v>
      </c>
      <c r="J66">
        <v>201.43</v>
      </c>
      <c r="K66">
        <v>287</v>
      </c>
    </row>
    <row r="67" spans="1:11" ht="15">
      <c r="A67">
        <v>28</v>
      </c>
      <c r="B67">
        <v>30</v>
      </c>
      <c r="C67" t="s">
        <v>102</v>
      </c>
      <c r="D67" t="s">
        <v>103</v>
      </c>
      <c r="G67" t="s">
        <v>30</v>
      </c>
      <c r="H67" s="1">
        <v>0.0007516203703703704</v>
      </c>
      <c r="I67" s="1">
        <v>0.00014375</v>
      </c>
      <c r="J67">
        <v>205.74</v>
      </c>
      <c r="K67">
        <v>291.31</v>
      </c>
    </row>
    <row r="68" spans="1:11" ht="15">
      <c r="A68">
        <v>29</v>
      </c>
      <c r="B68">
        <v>19</v>
      </c>
      <c r="C68" t="s">
        <v>124</v>
      </c>
      <c r="D68" t="s">
        <v>125</v>
      </c>
      <c r="G68" t="s">
        <v>19</v>
      </c>
      <c r="H68" s="1">
        <v>0.0007534722222222222</v>
      </c>
      <c r="I68" s="1">
        <v>0.00014560185185185187</v>
      </c>
      <c r="J68">
        <v>208.39</v>
      </c>
      <c r="K68">
        <v>293.96</v>
      </c>
    </row>
    <row r="69" spans="1:11" ht="15">
      <c r="A69">
        <v>30</v>
      </c>
      <c r="B69">
        <v>28</v>
      </c>
      <c r="C69" t="s">
        <v>136</v>
      </c>
      <c r="D69" t="s">
        <v>137</v>
      </c>
      <c r="G69" t="s">
        <v>27</v>
      </c>
      <c r="H69" s="1">
        <v>0.0007697916666666668</v>
      </c>
      <c r="I69" s="1">
        <v>0.0001619212962962963</v>
      </c>
      <c r="J69">
        <v>231.75</v>
      </c>
      <c r="K69">
        <v>317.32</v>
      </c>
    </row>
    <row r="70" spans="1:11" ht="15">
      <c r="A70">
        <v>31</v>
      </c>
      <c r="B70">
        <v>27</v>
      </c>
      <c r="C70" t="s">
        <v>134</v>
      </c>
      <c r="D70" t="s">
        <v>135</v>
      </c>
      <c r="G70" t="s">
        <v>30</v>
      </c>
      <c r="H70" s="1">
        <v>0.0007726851851851852</v>
      </c>
      <c r="I70" s="1">
        <v>0.00016481481481481482</v>
      </c>
      <c r="J70">
        <v>235.89</v>
      </c>
      <c r="K70">
        <v>321.46</v>
      </c>
    </row>
    <row r="71" spans="1:11" ht="15">
      <c r="A71">
        <v>32</v>
      </c>
      <c r="B71">
        <v>18</v>
      </c>
      <c r="C71" t="s">
        <v>128</v>
      </c>
      <c r="D71" t="s">
        <v>129</v>
      </c>
      <c r="G71" t="s">
        <v>27</v>
      </c>
      <c r="H71" s="1">
        <v>0.0007837962962962963</v>
      </c>
      <c r="I71" s="1">
        <v>0.00017592592592592592</v>
      </c>
      <c r="J71">
        <v>251.79</v>
      </c>
      <c r="K71">
        <v>337.36</v>
      </c>
    </row>
    <row r="72" spans="1:11" ht="15">
      <c r="A72">
        <v>33</v>
      </c>
      <c r="B72">
        <v>14</v>
      </c>
      <c r="C72" t="s">
        <v>126</v>
      </c>
      <c r="D72" t="s">
        <v>156</v>
      </c>
      <c r="G72" t="s">
        <v>58</v>
      </c>
      <c r="H72" s="1">
        <v>0.0008438657407407408</v>
      </c>
      <c r="I72" s="1">
        <v>0.00023599537037037035</v>
      </c>
      <c r="J72">
        <v>337.76</v>
      </c>
      <c r="K72">
        <v>423.33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7.57421875" style="16" customWidth="1"/>
  </cols>
  <sheetData>
    <row r="1" spans="1:12" ht="29.25" customHeight="1">
      <c r="A1" s="24" t="s">
        <v>340</v>
      </c>
      <c r="B1" s="25" t="s">
        <v>341</v>
      </c>
      <c r="C1" s="25" t="s">
        <v>342</v>
      </c>
      <c r="D1" s="25" t="s">
        <v>343</v>
      </c>
      <c r="E1" s="25" t="s">
        <v>344</v>
      </c>
      <c r="F1" s="25" t="s">
        <v>345</v>
      </c>
      <c r="G1" s="25" t="s">
        <v>346</v>
      </c>
      <c r="H1" s="25" t="s">
        <v>347</v>
      </c>
      <c r="I1" s="25" t="s">
        <v>336</v>
      </c>
      <c r="J1" s="25" t="s">
        <v>337</v>
      </c>
      <c r="K1" s="25" t="s">
        <v>338</v>
      </c>
      <c r="L1" s="25" t="s">
        <v>339</v>
      </c>
    </row>
    <row r="2" spans="1:12" ht="15">
      <c r="A2" s="6" t="s">
        <v>20</v>
      </c>
      <c r="B2" s="5" t="s">
        <v>249</v>
      </c>
      <c r="C2" s="5" t="s">
        <v>250</v>
      </c>
      <c r="D2" s="5" t="s">
        <v>251</v>
      </c>
      <c r="E2" s="3" t="s">
        <v>164</v>
      </c>
      <c r="F2" s="4" t="s">
        <v>16</v>
      </c>
      <c r="G2" s="4" t="s">
        <v>16</v>
      </c>
      <c r="H2" s="4" t="s">
        <v>180</v>
      </c>
      <c r="I2" s="23">
        <f>VLOOKUP(A2,kr!$C$9:$J$75,8,0)</f>
        <v>22.45</v>
      </c>
      <c r="J2" s="23">
        <f>VLOOKUP(A2,Sl!$C$9:$I$76,7,0)</f>
        <v>0</v>
      </c>
      <c r="K2" s="23">
        <f>VLOOKUP(A2,'GS'!$C$9:$J$72,8,0)</f>
        <v>0</v>
      </c>
      <c r="L2" s="23">
        <f>SUM(I2:K2)</f>
        <v>22.45</v>
      </c>
    </row>
    <row r="3" spans="1:12" ht="15">
      <c r="A3" s="17" t="s">
        <v>17</v>
      </c>
      <c r="B3" s="2" t="s">
        <v>212</v>
      </c>
      <c r="C3" s="2" t="s">
        <v>213</v>
      </c>
      <c r="D3" s="2" t="s">
        <v>214</v>
      </c>
      <c r="E3" s="3" t="s">
        <v>164</v>
      </c>
      <c r="F3" s="3" t="s">
        <v>168</v>
      </c>
      <c r="G3" s="3" t="s">
        <v>168</v>
      </c>
      <c r="H3" s="3" t="s">
        <v>180</v>
      </c>
      <c r="I3" s="23">
        <f>VLOOKUP(A3,kr!$C$9:$J$75,8,0)</f>
        <v>7.05</v>
      </c>
      <c r="J3" s="23">
        <f>VLOOKUP(A3,Sl!$C$9:$I$76,7,0)</f>
        <v>48.08</v>
      </c>
      <c r="K3" s="23">
        <f>VLOOKUP(A3,'GS'!$C$9:$J$72,8,0)</f>
        <v>44.9</v>
      </c>
      <c r="L3" s="23">
        <f>SUM(I3:K3)</f>
        <v>100.03</v>
      </c>
    </row>
    <row r="4" spans="1:12" ht="15">
      <c r="A4" s="17" t="s">
        <v>25</v>
      </c>
      <c r="B4" s="2" t="s">
        <v>181</v>
      </c>
      <c r="C4" s="2" t="s">
        <v>182</v>
      </c>
      <c r="D4" s="2" t="s">
        <v>183</v>
      </c>
      <c r="E4" s="3" t="s">
        <v>164</v>
      </c>
      <c r="F4" s="3" t="s">
        <v>165</v>
      </c>
      <c r="G4" s="4" t="s">
        <v>27</v>
      </c>
      <c r="H4" s="3" t="s">
        <v>180</v>
      </c>
      <c r="I4" s="23">
        <f>VLOOKUP(A4,kr!$C$9:$J$75,8,0)</f>
        <v>48.48</v>
      </c>
      <c r="J4" s="23">
        <f>VLOOKUP(A4,Sl!$C$9:$I$76,7,0)</f>
        <v>69.03</v>
      </c>
      <c r="K4" s="23">
        <f>VLOOKUP(A4,'GS'!$C$9:$J$72,8,0)</f>
        <v>12.23</v>
      </c>
      <c r="L4" s="23">
        <f>SUM(I4:K4)</f>
        <v>129.73999999999998</v>
      </c>
    </row>
    <row r="5" spans="1:12" ht="15">
      <c r="A5" s="17" t="s">
        <v>28</v>
      </c>
      <c r="B5" s="8" t="s">
        <v>329</v>
      </c>
      <c r="C5" s="2" t="s">
        <v>330</v>
      </c>
      <c r="D5" s="2" t="s">
        <v>300</v>
      </c>
      <c r="E5" s="3" t="s">
        <v>164</v>
      </c>
      <c r="F5" s="3" t="s">
        <v>172</v>
      </c>
      <c r="G5" s="4" t="s">
        <v>30</v>
      </c>
      <c r="H5" s="4" t="s">
        <v>180</v>
      </c>
      <c r="I5" s="23">
        <f>VLOOKUP(A5,kr!$C$9:$J$75,8,0)</f>
        <v>53.79</v>
      </c>
      <c r="J5" s="23">
        <f>VLOOKUP(A5,Sl!$C$9:$I$76,7,0)</f>
        <v>64.43</v>
      </c>
      <c r="K5" s="23">
        <f>VLOOKUP(A5,'GS'!$C$9:$J$72,8,0)</f>
        <v>23.84</v>
      </c>
      <c r="L5" s="23">
        <f>SUM(I5:K5)</f>
        <v>142.06</v>
      </c>
    </row>
    <row r="6" spans="1:12" ht="15">
      <c r="A6" s="6" t="s">
        <v>14</v>
      </c>
      <c r="B6" s="5" t="s">
        <v>246</v>
      </c>
      <c r="C6" s="5" t="s">
        <v>247</v>
      </c>
      <c r="D6" s="5" t="s">
        <v>248</v>
      </c>
      <c r="E6" s="3" t="s">
        <v>164</v>
      </c>
      <c r="F6" s="4" t="s">
        <v>16</v>
      </c>
      <c r="G6" s="4" t="s">
        <v>16</v>
      </c>
      <c r="H6" s="4" t="s">
        <v>180</v>
      </c>
      <c r="I6" s="23">
        <f>VLOOKUP(A6,kr!$C$9:$J$75,8,0)</f>
        <v>0</v>
      </c>
      <c r="J6" s="23">
        <f>VLOOKUP(A6,Sl!$C$9:$I$76,7,0)</f>
        <v>31.9</v>
      </c>
      <c r="K6" s="23">
        <f>VLOOKUP(A6,'GS'!$C$9:$J$72,8,0)</f>
        <v>157.15</v>
      </c>
      <c r="L6" s="23">
        <f>SUM(I6:K6)</f>
        <v>189.05</v>
      </c>
    </row>
    <row r="7" spans="1:12" ht="15">
      <c r="A7" s="12" t="s">
        <v>33</v>
      </c>
      <c r="B7" s="13" t="s">
        <v>265</v>
      </c>
      <c r="C7" s="13" t="s">
        <v>266</v>
      </c>
      <c r="D7" s="13" t="s">
        <v>267</v>
      </c>
      <c r="E7" s="3" t="s">
        <v>164</v>
      </c>
      <c r="F7" s="10" t="s">
        <v>24</v>
      </c>
      <c r="G7" s="7" t="s">
        <v>24</v>
      </c>
      <c r="H7" s="10" t="s">
        <v>180</v>
      </c>
      <c r="I7" s="23">
        <f>VLOOKUP(A7,kr!$C$9:$J$75,8,0)</f>
        <v>70.67</v>
      </c>
      <c r="J7" s="23">
        <f>VLOOKUP(A7,Sl!$C$9:$I$76,7,0)</f>
        <v>153.13</v>
      </c>
      <c r="K7" s="23">
        <f>VLOOKUP(A7,'GS'!$C$9:$J$72,8,0)</f>
        <v>31.74</v>
      </c>
      <c r="L7" s="23">
        <f>SUM(I7:K7)</f>
        <v>255.54000000000002</v>
      </c>
    </row>
    <row r="8" spans="1:12" ht="15">
      <c r="A8" s="17" t="s">
        <v>31</v>
      </c>
      <c r="B8" s="8" t="s">
        <v>278</v>
      </c>
      <c r="C8" s="2" t="s">
        <v>279</v>
      </c>
      <c r="D8" s="2" t="s">
        <v>280</v>
      </c>
      <c r="E8" s="3" t="s">
        <v>164</v>
      </c>
      <c r="F8" s="3" t="s">
        <v>172</v>
      </c>
      <c r="G8" s="4" t="s">
        <v>30</v>
      </c>
      <c r="H8" s="4" t="s">
        <v>180</v>
      </c>
      <c r="I8" s="23">
        <f>VLOOKUP(A8,kr!$C$9:$J$75,8,0)</f>
        <v>55.35</v>
      </c>
      <c r="J8" s="23">
        <f>VLOOKUP(A8,Sl!$C$9:$I$76,7,0)</f>
        <v>106.64</v>
      </c>
      <c r="K8" s="23">
        <f>VLOOKUP(A8,'GS'!$C$9:$J$72,8,0)</f>
        <v>126.81</v>
      </c>
      <c r="L8" s="23">
        <f>SUM(I8:K8)</f>
        <v>288.8</v>
      </c>
    </row>
    <row r="9" spans="1:12" ht="15">
      <c r="A9" s="17" t="s">
        <v>37</v>
      </c>
      <c r="B9" s="2" t="s">
        <v>174</v>
      </c>
      <c r="C9" s="2" t="s">
        <v>208</v>
      </c>
      <c r="D9" s="2" t="s">
        <v>209</v>
      </c>
      <c r="E9" s="3" t="s">
        <v>164</v>
      </c>
      <c r="F9" s="3" t="s">
        <v>165</v>
      </c>
      <c r="G9" s="4" t="s">
        <v>27</v>
      </c>
      <c r="H9" s="3" t="s">
        <v>180</v>
      </c>
      <c r="I9" s="23">
        <f>VLOOKUP(A9,kr!$C$9:$J$75,8,0)</f>
        <v>93.82</v>
      </c>
      <c r="J9" s="23">
        <f>VLOOKUP(A9,Sl!$C$9:$I$76,7,0)</f>
        <v>148.22</v>
      </c>
      <c r="K9" s="23">
        <f>VLOOKUP(A9,'GS'!$C$9:$J$72,8,0)</f>
        <v>75.56</v>
      </c>
      <c r="L9" s="23">
        <f>SUM(I9:K9)</f>
        <v>317.6</v>
      </c>
    </row>
    <row r="10" spans="1:12" ht="15">
      <c r="A10" s="6" t="s">
        <v>35</v>
      </c>
      <c r="B10" s="5" t="s">
        <v>295</v>
      </c>
      <c r="C10" s="5" t="s">
        <v>296</v>
      </c>
      <c r="D10" s="5" t="s">
        <v>300</v>
      </c>
      <c r="E10" s="3" t="s">
        <v>164</v>
      </c>
      <c r="F10" s="4" t="s">
        <v>16</v>
      </c>
      <c r="G10" s="4" t="s">
        <v>16</v>
      </c>
      <c r="H10" s="4" t="s">
        <v>180</v>
      </c>
      <c r="I10" s="23">
        <f>VLOOKUP(A10,kr!$C$9:$J$75,8,0)</f>
        <v>92.43</v>
      </c>
      <c r="J10" s="23">
        <f>VLOOKUP(A10,Sl!$C$9:$I$76,7,0)</f>
        <v>162.5</v>
      </c>
      <c r="K10" s="23">
        <f>VLOOKUP(A10,'GS'!$C$9:$J$72,8,0)</f>
        <v>100.33</v>
      </c>
      <c r="L10" s="23">
        <f>SUM(I10:K10)</f>
        <v>355.26</v>
      </c>
    </row>
    <row r="11" spans="1:12" ht="15">
      <c r="A11" s="17" t="s">
        <v>59</v>
      </c>
      <c r="B11" s="2" t="s">
        <v>161</v>
      </c>
      <c r="C11" s="2" t="s">
        <v>162</v>
      </c>
      <c r="D11" s="2" t="s">
        <v>163</v>
      </c>
      <c r="E11" s="3" t="s">
        <v>164</v>
      </c>
      <c r="F11" s="3" t="s">
        <v>165</v>
      </c>
      <c r="G11" s="4" t="s">
        <v>27</v>
      </c>
      <c r="H11" s="3" t="s">
        <v>180</v>
      </c>
      <c r="I11" s="23">
        <f>VLOOKUP(A11,kr!$C$9:$J$75,8,0)</f>
        <v>150.04</v>
      </c>
      <c r="J11" s="23">
        <f>VLOOKUP(A11,Sl!$C$9:$I$76,7,0)</f>
        <v>162.97</v>
      </c>
      <c r="K11" s="23">
        <f>VLOOKUP(A11,'GS'!$C$9:$J$72,8,0)</f>
        <v>78.65</v>
      </c>
      <c r="L11" s="23">
        <f>SUM(I11:K11)</f>
        <v>391.65999999999997</v>
      </c>
    </row>
    <row r="12" spans="1:12" ht="15">
      <c r="A12" s="17" t="s">
        <v>46</v>
      </c>
      <c r="B12" s="8" t="s">
        <v>238</v>
      </c>
      <c r="C12" s="2" t="s">
        <v>239</v>
      </c>
      <c r="D12" s="2" t="s">
        <v>240</v>
      </c>
      <c r="E12" s="3" t="s">
        <v>164</v>
      </c>
      <c r="F12" s="3" t="s">
        <v>172</v>
      </c>
      <c r="G12" s="4" t="s">
        <v>30</v>
      </c>
      <c r="H12" s="4" t="s">
        <v>180</v>
      </c>
      <c r="I12" s="23">
        <f>VLOOKUP(A12,kr!$C$9:$J$75,8,0)</f>
        <v>117.23</v>
      </c>
      <c r="J12" s="23">
        <f>VLOOKUP(A12,Sl!$C$9:$I$76,7,0)</f>
        <v>183.29</v>
      </c>
      <c r="K12" s="23">
        <f>VLOOKUP(A12,'GS'!$C$9:$J$72,8,0)</f>
        <v>117.83</v>
      </c>
      <c r="L12" s="23">
        <f>SUM(I12:K12)</f>
        <v>418.34999999999997</v>
      </c>
    </row>
    <row r="13" spans="1:12" ht="15">
      <c r="A13" s="11" t="s">
        <v>53</v>
      </c>
      <c r="B13" s="5" t="s">
        <v>187</v>
      </c>
      <c r="C13" s="5" t="s">
        <v>188</v>
      </c>
      <c r="D13" s="5" t="s">
        <v>189</v>
      </c>
      <c r="E13" s="3" t="s">
        <v>164</v>
      </c>
      <c r="F13" s="6" t="s">
        <v>152</v>
      </c>
      <c r="G13" s="10" t="s">
        <v>55</v>
      </c>
      <c r="H13" s="10" t="s">
        <v>180</v>
      </c>
      <c r="I13" s="23">
        <f>VLOOKUP(A13,kr!$C$9:$J$75,8,0)</f>
        <v>144.82</v>
      </c>
      <c r="J13" s="23">
        <f>VLOOKUP(A13,Sl!$C$9:$I$76,7,0)</f>
        <v>156.78</v>
      </c>
      <c r="K13" s="23">
        <f>VLOOKUP(A13,'GS'!$C$9:$J$72,8,0)</f>
        <v>119.38</v>
      </c>
      <c r="L13" s="23">
        <f>SUM(I13:K13)</f>
        <v>420.98</v>
      </c>
    </row>
    <row r="14" spans="1:12" ht="15">
      <c r="A14" s="6" t="s">
        <v>61</v>
      </c>
      <c r="B14" s="5" t="s">
        <v>202</v>
      </c>
      <c r="C14" s="5" t="s">
        <v>203</v>
      </c>
      <c r="D14" s="5" t="s">
        <v>204</v>
      </c>
      <c r="E14" s="3" t="s">
        <v>164</v>
      </c>
      <c r="F14" s="4" t="s">
        <v>16</v>
      </c>
      <c r="G14" s="4" t="s">
        <v>16</v>
      </c>
      <c r="H14" s="4" t="s">
        <v>180</v>
      </c>
      <c r="I14" s="23">
        <f>VLOOKUP(A14,kr!$C$9:$J$75,8,0)</f>
        <v>156.05</v>
      </c>
      <c r="J14" s="23">
        <f>VLOOKUP(A14,Sl!$C$9:$I$76,7,0)</f>
        <v>216.45</v>
      </c>
      <c r="K14" s="23">
        <f>VLOOKUP(A14,'GS'!$C$9:$J$72,8,0)</f>
        <v>92.59</v>
      </c>
      <c r="L14" s="23">
        <f>SUM(I14:K14)</f>
        <v>465.09000000000003</v>
      </c>
    </row>
    <row r="15" spans="1:12" ht="15">
      <c r="A15" s="17" t="s">
        <v>44</v>
      </c>
      <c r="B15" s="8" t="s">
        <v>268</v>
      </c>
      <c r="C15" s="2" t="s">
        <v>269</v>
      </c>
      <c r="D15" s="2" t="s">
        <v>270</v>
      </c>
      <c r="E15" s="3" t="s">
        <v>164</v>
      </c>
      <c r="F15" s="3" t="s">
        <v>172</v>
      </c>
      <c r="G15" s="4" t="s">
        <v>30</v>
      </c>
      <c r="H15" s="4" t="s">
        <v>180</v>
      </c>
      <c r="I15" s="23">
        <f>VLOOKUP(A15,kr!$C$9:$J$75,8,0)</f>
        <v>108.18</v>
      </c>
      <c r="J15" s="23">
        <f>VLOOKUP(A15,Sl!$C$9:$I$76,7,0)</f>
        <v>417.03</v>
      </c>
      <c r="K15" s="23">
        <f>VLOOKUP(A15,'GS'!$C$9:$J$72,8,0)</f>
        <v>17.34</v>
      </c>
      <c r="L15" s="23">
        <f>SUM(I15:K15)</f>
        <v>542.5500000000001</v>
      </c>
    </row>
    <row r="16" spans="1:12" ht="15">
      <c r="A16" s="6" t="s">
        <v>65</v>
      </c>
      <c r="B16" s="5" t="s">
        <v>224</v>
      </c>
      <c r="C16" s="5" t="s">
        <v>225</v>
      </c>
      <c r="D16" s="5" t="s">
        <v>201</v>
      </c>
      <c r="E16" s="3" t="s">
        <v>164</v>
      </c>
      <c r="F16" s="4" t="s">
        <v>16</v>
      </c>
      <c r="G16" s="4" t="s">
        <v>16</v>
      </c>
      <c r="H16" s="4" t="s">
        <v>180</v>
      </c>
      <c r="I16" s="23">
        <f>VLOOKUP(A16,kr!$C$9:$J$75,8,0)</f>
        <v>178.5</v>
      </c>
      <c r="J16" s="23">
        <f>VLOOKUP(A16,Sl!$C$9:$I$76,7,0)</f>
        <v>329.91</v>
      </c>
      <c r="K16" s="23">
        <f>VLOOKUP(A16,'GS'!$C$9:$J$72,8,0)</f>
        <v>153.28</v>
      </c>
      <c r="L16" s="23">
        <f>SUM(I16:K16)</f>
        <v>661.69</v>
      </c>
    </row>
    <row r="17" spans="1:12" ht="15">
      <c r="A17" s="11" t="s">
        <v>71</v>
      </c>
      <c r="B17" s="5" t="s">
        <v>326</v>
      </c>
      <c r="C17" s="5" t="s">
        <v>327</v>
      </c>
      <c r="D17" s="5" t="s">
        <v>328</v>
      </c>
      <c r="E17" s="3" t="s">
        <v>164</v>
      </c>
      <c r="F17" s="6" t="s">
        <v>152</v>
      </c>
      <c r="G17" s="10" t="s">
        <v>55</v>
      </c>
      <c r="H17" s="10" t="s">
        <v>180</v>
      </c>
      <c r="I17" s="23">
        <f>VLOOKUP(A17,kr!$C$9:$J$75,8,0)</f>
        <v>253.43</v>
      </c>
      <c r="J17" s="23">
        <f>VLOOKUP(A17,Sl!$C$9:$I$76,7,0)</f>
        <v>294.53</v>
      </c>
      <c r="K17" s="23">
        <f>VLOOKUP(A17,'GS'!$C$9:$J$72,8,0)</f>
        <v>220.17</v>
      </c>
      <c r="L17" s="23">
        <f>SUM(I17:K17)</f>
        <v>768.13</v>
      </c>
    </row>
    <row r="18" spans="1:12" ht="15">
      <c r="A18" s="11" t="s">
        <v>69</v>
      </c>
      <c r="B18" s="5" t="s">
        <v>190</v>
      </c>
      <c r="C18" s="5" t="s">
        <v>191</v>
      </c>
      <c r="D18" s="5" t="s">
        <v>192</v>
      </c>
      <c r="E18" s="3" t="s">
        <v>164</v>
      </c>
      <c r="F18" s="6" t="s">
        <v>152</v>
      </c>
      <c r="G18" s="10" t="s">
        <v>55</v>
      </c>
      <c r="H18" s="10" t="s">
        <v>180</v>
      </c>
      <c r="I18" s="23">
        <f>VLOOKUP(A18,kr!$C$9:$J$75,8,0)</f>
        <v>241.34</v>
      </c>
      <c r="J18" s="23">
        <f>VLOOKUP(A18,Sl!$C$9:$I$76,7,0)</f>
        <v>321.98</v>
      </c>
      <c r="K18" s="23">
        <f>VLOOKUP(A18,'GS'!$C$9:$J$72,8,0)</f>
        <v>226.98</v>
      </c>
      <c r="L18" s="23">
        <f>SUM(I18:K18)</f>
        <v>790.3000000000001</v>
      </c>
    </row>
    <row r="19" spans="1:12" ht="15">
      <c r="A19" s="17" t="s">
        <v>67</v>
      </c>
      <c r="B19" s="8" t="s">
        <v>199</v>
      </c>
      <c r="C19" s="2" t="s">
        <v>200</v>
      </c>
      <c r="D19" s="2" t="s">
        <v>201</v>
      </c>
      <c r="E19" s="3" t="s">
        <v>164</v>
      </c>
      <c r="F19" s="3" t="s">
        <v>172</v>
      </c>
      <c r="G19" s="4" t="s">
        <v>30</v>
      </c>
      <c r="H19" s="4" t="s">
        <v>180</v>
      </c>
      <c r="I19" s="23">
        <f>VLOOKUP(A19,kr!$C$9:$J$75,8,0)</f>
        <v>207.48</v>
      </c>
      <c r="J19" s="23">
        <f>VLOOKUP(A19,Sl!$C$9:$I$76,7,0)</f>
        <v>362.76</v>
      </c>
      <c r="K19" s="23">
        <f>VLOOKUP(A19,'GS'!$C$9:$J$72,8,0)</f>
        <v>247.58</v>
      </c>
      <c r="L19" s="23">
        <f>SUM(I19:K19)</f>
        <v>817.82</v>
      </c>
    </row>
    <row r="20" spans="1:12" ht="15">
      <c r="A20" s="6" t="s">
        <v>42</v>
      </c>
      <c r="B20" s="5" t="s">
        <v>275</v>
      </c>
      <c r="C20" s="5" t="s">
        <v>276</v>
      </c>
      <c r="D20" s="5" t="s">
        <v>277</v>
      </c>
      <c r="E20" s="3" t="s">
        <v>164</v>
      </c>
      <c r="F20" s="4" t="s">
        <v>16</v>
      </c>
      <c r="G20" s="4" t="s">
        <v>16</v>
      </c>
      <c r="H20" s="4" t="s">
        <v>180</v>
      </c>
      <c r="I20" s="23">
        <f>VLOOKUP(A20,kr!$C$9:$J$75,8,0)</f>
        <v>106.18</v>
      </c>
      <c r="J20" s="23">
        <f>VLOOKUP(A20,Sl!$C$9:$I$76,7,0)</f>
        <v>156.78</v>
      </c>
      <c r="K20" s="23">
        <f>VLOOKUP(A20,'GS'!$C$9:$J$72,8,0)</f>
        <v>1207.53</v>
      </c>
      <c r="L20" s="23">
        <f>SUM(I20:K20)</f>
        <v>1470.49</v>
      </c>
    </row>
    <row r="21" spans="1:12" ht="15">
      <c r="A21" s="12" t="s">
        <v>22</v>
      </c>
      <c r="B21" s="13" t="s">
        <v>252</v>
      </c>
      <c r="C21" s="13" t="s">
        <v>253</v>
      </c>
      <c r="D21" s="13" t="s">
        <v>254</v>
      </c>
      <c r="E21" s="3" t="s">
        <v>164</v>
      </c>
      <c r="F21" s="10" t="s">
        <v>24</v>
      </c>
      <c r="G21" s="7" t="s">
        <v>24</v>
      </c>
      <c r="H21" s="10" t="s">
        <v>180</v>
      </c>
      <c r="I21" s="23">
        <f>VLOOKUP(A21,kr!$C$9:$J$75,8,0)</f>
        <v>22.45</v>
      </c>
      <c r="J21" s="23" t="e">
        <f>VLOOKUP(A21,Sl!$C$9:$I$76,7,0)</f>
        <v>#N/A</v>
      </c>
      <c r="K21" s="23">
        <f>VLOOKUP(A21,'GS'!$C$9:$J$72,8,0)</f>
        <v>7.43</v>
      </c>
      <c r="L21" s="23" t="e">
        <f>SUM(I21:K21)</f>
        <v>#N/A</v>
      </c>
    </row>
    <row r="22" spans="1:12" ht="15">
      <c r="A22" s="17" t="s">
        <v>75</v>
      </c>
      <c r="B22" s="8" t="s">
        <v>177</v>
      </c>
      <c r="C22" s="2" t="s">
        <v>178</v>
      </c>
      <c r="D22" s="2" t="s">
        <v>179</v>
      </c>
      <c r="E22" s="3" t="s">
        <v>164</v>
      </c>
      <c r="F22" s="3" t="s">
        <v>172</v>
      </c>
      <c r="G22" s="4" t="s">
        <v>30</v>
      </c>
      <c r="H22" s="4" t="s">
        <v>180</v>
      </c>
      <c r="I22" s="23" t="e">
        <f>VLOOKUP(A22,kr!$C$9:$J$75,8,0)</f>
        <v>#N/A</v>
      </c>
      <c r="J22" s="23">
        <f>VLOOKUP(A22,Sl!$C$9:$I$76,7,0)</f>
        <v>56.65</v>
      </c>
      <c r="K22" s="23">
        <f>VLOOKUP(A22,'GS'!$C$9:$J$72,8,0)</f>
        <v>17.81</v>
      </c>
      <c r="L22" s="23" t="e">
        <f>SUM(I22:K22)</f>
        <v>#N/A</v>
      </c>
    </row>
    <row r="23" spans="1:12" ht="15">
      <c r="A23" s="17" t="s">
        <v>39</v>
      </c>
      <c r="B23" s="2" t="s">
        <v>295</v>
      </c>
      <c r="C23" s="2" t="s">
        <v>296</v>
      </c>
      <c r="D23" s="2" t="s">
        <v>297</v>
      </c>
      <c r="E23" s="3" t="s">
        <v>164</v>
      </c>
      <c r="F23" s="3" t="s">
        <v>298</v>
      </c>
      <c r="G23" s="3" t="s">
        <v>299</v>
      </c>
      <c r="H23" s="3" t="s">
        <v>180</v>
      </c>
      <c r="I23" s="23">
        <f>VLOOKUP(A23,kr!$C$9:$J$75,8,0)</f>
        <v>99.04</v>
      </c>
      <c r="J23" s="23" t="e">
        <f>VLOOKUP(A23,Sl!$C$9:$I$76,7,0)</f>
        <v>#N/A</v>
      </c>
      <c r="K23" s="23">
        <f>VLOOKUP(A23,'GS'!$C$9:$J$72,8,0)</f>
        <v>70.76</v>
      </c>
      <c r="L23" s="23" t="e">
        <f>SUM(I23:K23)</f>
        <v>#N/A</v>
      </c>
    </row>
    <row r="24" spans="1:12" ht="15">
      <c r="A24" s="17" t="s">
        <v>73</v>
      </c>
      <c r="B24" s="8" t="s">
        <v>323</v>
      </c>
      <c r="C24" s="2" t="s">
        <v>324</v>
      </c>
      <c r="D24" s="2" t="s">
        <v>325</v>
      </c>
      <c r="E24" s="3" t="s">
        <v>164</v>
      </c>
      <c r="F24" s="3" t="s">
        <v>172</v>
      </c>
      <c r="G24" s="4" t="s">
        <v>30</v>
      </c>
      <c r="H24" s="4" t="s">
        <v>180</v>
      </c>
      <c r="I24" s="23">
        <f>VLOOKUP(A24,kr!$C$9:$J$75,8,0)</f>
        <v>261.27</v>
      </c>
      <c r="J24" s="23" t="e">
        <f>VLOOKUP(A24,Sl!$C$9:$I$76,7,0)</f>
        <v>#N/A</v>
      </c>
      <c r="K24" s="23">
        <f>VLOOKUP(A24,'GS'!$C$9:$J$72,8,0)</f>
        <v>244.17</v>
      </c>
      <c r="L24" s="23" t="e">
        <f>SUM(I24:K24)</f>
        <v>#N/A</v>
      </c>
    </row>
    <row r="25" spans="1:12" ht="15">
      <c r="A25" s="17" t="s">
        <v>150</v>
      </c>
      <c r="B25" s="2" t="s">
        <v>315</v>
      </c>
      <c r="C25" s="2" t="s">
        <v>316</v>
      </c>
      <c r="D25" s="2" t="s">
        <v>317</v>
      </c>
      <c r="E25" s="3" t="s">
        <v>164</v>
      </c>
      <c r="F25" s="3" t="s">
        <v>165</v>
      </c>
      <c r="G25" s="4" t="s">
        <v>27</v>
      </c>
      <c r="H25" s="3" t="s">
        <v>180</v>
      </c>
      <c r="I25" s="23" t="e">
        <f>VLOOKUP(A25,kr!$C$9:$J$75,8,0)</f>
        <v>#N/A</v>
      </c>
      <c r="J25" s="23">
        <f>VLOOKUP(A25,Sl!$C$9:$I$76,7,0)</f>
        <v>91.56</v>
      </c>
      <c r="K25" s="23">
        <f>VLOOKUP(A25,'GS'!$C$9:$J$72,8,0)</f>
        <v>84.38</v>
      </c>
      <c r="L25" s="23" t="e">
        <f>SUM(I25:K25)</f>
        <v>#N/A</v>
      </c>
    </row>
    <row r="26" spans="1:12" ht="15">
      <c r="A26" s="6" t="s">
        <v>218</v>
      </c>
      <c r="B26" s="5" t="s">
        <v>219</v>
      </c>
      <c r="C26" s="9"/>
      <c r="D26" s="9" t="s">
        <v>220</v>
      </c>
      <c r="E26" s="3" t="s">
        <v>164</v>
      </c>
      <c r="F26" s="6" t="s">
        <v>153</v>
      </c>
      <c r="G26" s="7" t="s">
        <v>50</v>
      </c>
      <c r="H26" s="7" t="s">
        <v>180</v>
      </c>
      <c r="I26" s="23" t="e">
        <f>VLOOKUP(A26,kr!$C$9:$J$75,8,0)</f>
        <v>#N/A</v>
      </c>
      <c r="J26" s="23" t="e">
        <f>VLOOKUP(A26,Sl!$C$9:$I$76,7,0)</f>
        <v>#N/A</v>
      </c>
      <c r="K26" s="23" t="e">
        <f>VLOOKUP(A26,'GS'!$C$9:$J$72,8,0)</f>
        <v>#N/A</v>
      </c>
      <c r="L26" s="23" t="e">
        <f>SUM(I26:K26)</f>
        <v>#N/A</v>
      </c>
    </row>
    <row r="27" spans="1:12" ht="15">
      <c r="A27" s="6" t="s">
        <v>226</v>
      </c>
      <c r="B27" s="5" t="s">
        <v>227</v>
      </c>
      <c r="C27" s="9"/>
      <c r="D27" s="9" t="s">
        <v>228</v>
      </c>
      <c r="E27" s="3" t="s">
        <v>164</v>
      </c>
      <c r="F27" s="6" t="s">
        <v>153</v>
      </c>
      <c r="G27" s="7" t="s">
        <v>50</v>
      </c>
      <c r="H27" s="7" t="s">
        <v>180</v>
      </c>
      <c r="I27" s="23" t="e">
        <f>VLOOKUP(A27,kr!$C$9:$J$75,8,0)</f>
        <v>#N/A</v>
      </c>
      <c r="J27" s="23" t="e">
        <f>VLOOKUP(A27,Sl!$C$9:$I$76,7,0)</f>
        <v>#N/A</v>
      </c>
      <c r="K27" s="23" t="e">
        <f>VLOOKUP(A27,'GS'!$C$9:$J$72,8,0)</f>
        <v>#N/A</v>
      </c>
      <c r="L27" s="23" t="e">
        <f>SUM(I27:K27)</f>
        <v>#N/A</v>
      </c>
    </row>
    <row r="28" spans="1:12" ht="15">
      <c r="A28" s="6" t="s">
        <v>232</v>
      </c>
      <c r="B28" s="5" t="s">
        <v>233</v>
      </c>
      <c r="C28" s="9"/>
      <c r="D28" s="9" t="s">
        <v>234</v>
      </c>
      <c r="E28" s="3" t="s">
        <v>164</v>
      </c>
      <c r="F28" s="6" t="s">
        <v>153</v>
      </c>
      <c r="G28" s="7" t="s">
        <v>50</v>
      </c>
      <c r="H28" s="7" t="s">
        <v>180</v>
      </c>
      <c r="I28" s="23" t="e">
        <f>VLOOKUP(A28,kr!$C$9:$J$75,8,0)</f>
        <v>#N/A</v>
      </c>
      <c r="J28" s="23" t="e">
        <f>VLOOKUP(A28,Sl!$C$9:$I$76,7,0)</f>
        <v>#N/A</v>
      </c>
      <c r="K28" s="23" t="e">
        <f>VLOOKUP(A28,'GS'!$C$9:$J$72,8,0)</f>
        <v>#N/A</v>
      </c>
      <c r="L28" s="23" t="e">
        <f>SUM(I28:K28)</f>
        <v>#N/A</v>
      </c>
    </row>
    <row r="29" spans="1:12" ht="15">
      <c r="A29" s="6" t="s">
        <v>271</v>
      </c>
      <c r="B29" s="5" t="s">
        <v>272</v>
      </c>
      <c r="C29" s="5" t="s">
        <v>273</v>
      </c>
      <c r="D29" s="5" t="s">
        <v>274</v>
      </c>
      <c r="E29" s="3" t="s">
        <v>164</v>
      </c>
      <c r="F29" s="6" t="s">
        <v>154</v>
      </c>
      <c r="G29" s="6" t="s">
        <v>58</v>
      </c>
      <c r="H29" s="6" t="s">
        <v>180</v>
      </c>
      <c r="I29" s="23" t="e">
        <f>VLOOKUP(A29,kr!$C$9:$J$75,8,0)</f>
        <v>#N/A</v>
      </c>
      <c r="J29" s="23" t="e">
        <f>VLOOKUP(A29,Sl!$C$9:$I$76,7,0)</f>
        <v>#N/A</v>
      </c>
      <c r="K29" s="23" t="e">
        <f>VLOOKUP(A29,'GS'!$C$9:$J$72,8,0)</f>
        <v>#N/A</v>
      </c>
      <c r="L29" s="23" t="e">
        <f>SUM(I29:K29)</f>
        <v>#N/A</v>
      </c>
    </row>
    <row r="30" spans="1:8" ht="15">
      <c r="A30" s="21"/>
      <c r="B30" s="22"/>
      <c r="C30" s="22"/>
      <c r="D30" s="22"/>
      <c r="E30" s="15"/>
      <c r="F30" s="21"/>
      <c r="G30" s="21"/>
      <c r="H30" s="21"/>
    </row>
    <row r="31" spans="1:12" ht="30" customHeight="1">
      <c r="A31" s="24" t="s">
        <v>340</v>
      </c>
      <c r="B31" s="25" t="s">
        <v>341</v>
      </c>
      <c r="C31" s="25" t="s">
        <v>342</v>
      </c>
      <c r="D31" s="25" t="s">
        <v>343</v>
      </c>
      <c r="E31" s="25" t="s">
        <v>344</v>
      </c>
      <c r="F31" s="25" t="s">
        <v>345</v>
      </c>
      <c r="G31" s="25" t="s">
        <v>346</v>
      </c>
      <c r="H31" s="25" t="s">
        <v>347</v>
      </c>
      <c r="I31" s="25" t="s">
        <v>336</v>
      </c>
      <c r="J31" s="25" t="s">
        <v>337</v>
      </c>
      <c r="K31" s="25" t="s">
        <v>338</v>
      </c>
      <c r="L31" s="25" t="s">
        <v>339</v>
      </c>
    </row>
    <row r="32" spans="1:12" ht="15">
      <c r="A32" s="17" t="s">
        <v>78</v>
      </c>
      <c r="B32" s="2" t="s">
        <v>243</v>
      </c>
      <c r="C32" s="2" t="s">
        <v>244</v>
      </c>
      <c r="D32" s="2" t="s">
        <v>245</v>
      </c>
      <c r="E32" s="3" t="s">
        <v>164</v>
      </c>
      <c r="F32" s="3" t="s">
        <v>172</v>
      </c>
      <c r="G32" s="4" t="s">
        <v>30</v>
      </c>
      <c r="H32" s="3" t="s">
        <v>176</v>
      </c>
      <c r="I32" s="23">
        <f>VLOOKUP(A32,kr!$C$9:$J$75,8,0)</f>
        <v>0</v>
      </c>
      <c r="J32" s="23">
        <f>VLOOKUP(A32,Sl!$C$9:$I$76,7,0)</f>
        <v>0</v>
      </c>
      <c r="K32" s="23">
        <f>VLOOKUP(A32,'GS'!$C$9:$J$72,8,0)</f>
        <v>0</v>
      </c>
      <c r="L32" s="23">
        <f>SUM(I32:K32)</f>
        <v>0</v>
      </c>
    </row>
    <row r="33" spans="1:12" ht="15">
      <c r="A33" s="17" t="s">
        <v>80</v>
      </c>
      <c r="B33" s="2" t="s">
        <v>281</v>
      </c>
      <c r="C33" s="2" t="s">
        <v>282</v>
      </c>
      <c r="D33" s="2" t="s">
        <v>283</v>
      </c>
      <c r="E33" s="3" t="s">
        <v>164</v>
      </c>
      <c r="F33" s="3" t="s">
        <v>172</v>
      </c>
      <c r="G33" s="4" t="s">
        <v>30</v>
      </c>
      <c r="H33" s="3" t="s">
        <v>176</v>
      </c>
      <c r="I33" s="23">
        <f>VLOOKUP(A33,kr!$C$9:$J$75,8,0)</f>
        <v>31.38</v>
      </c>
      <c r="J33" s="23">
        <f>VLOOKUP(A33,Sl!$C$9:$I$76,7,0)</f>
        <v>30.02</v>
      </c>
      <c r="K33" s="23">
        <f>VLOOKUP(A33,'GS'!$C$9:$J$72,8,0)</f>
        <v>19.22</v>
      </c>
      <c r="L33" s="23">
        <f>SUM(I33:K33)</f>
        <v>80.62</v>
      </c>
    </row>
    <row r="34" spans="1:12" ht="15">
      <c r="A34" s="17" t="s">
        <v>88</v>
      </c>
      <c r="B34" s="2" t="s">
        <v>169</v>
      </c>
      <c r="C34" s="2" t="s">
        <v>170</v>
      </c>
      <c r="D34" s="2" t="s">
        <v>171</v>
      </c>
      <c r="E34" s="3" t="s">
        <v>164</v>
      </c>
      <c r="F34" s="3" t="s">
        <v>172</v>
      </c>
      <c r="G34" s="4" t="s">
        <v>30</v>
      </c>
      <c r="H34" s="3" t="s">
        <v>176</v>
      </c>
      <c r="I34" s="23">
        <f>VLOOKUP(A34,kr!$C$9:$J$75,8,0)</f>
        <v>43.48</v>
      </c>
      <c r="J34" s="23">
        <f>VLOOKUP(A34,Sl!$C$9:$I$76,7,0)</f>
        <v>66.88</v>
      </c>
      <c r="K34" s="23">
        <f>VLOOKUP(A34,'GS'!$C$9:$J$72,8,0)</f>
        <v>28.49</v>
      </c>
      <c r="L34" s="23">
        <f>SUM(I34:K34)</f>
        <v>138.85</v>
      </c>
    </row>
    <row r="35" spans="1:12" ht="15">
      <c r="A35" s="6" t="s">
        <v>86</v>
      </c>
      <c r="B35" s="5" t="s">
        <v>333</v>
      </c>
      <c r="C35" s="5" t="s">
        <v>334</v>
      </c>
      <c r="D35" s="5" t="s">
        <v>309</v>
      </c>
      <c r="E35" s="3" t="s">
        <v>164</v>
      </c>
      <c r="F35" s="4" t="s">
        <v>16</v>
      </c>
      <c r="G35" s="4" t="s">
        <v>16</v>
      </c>
      <c r="H35" s="4" t="s">
        <v>176</v>
      </c>
      <c r="I35" s="23">
        <f>VLOOKUP(A35,kr!$C$9:$J$75,8,0)</f>
        <v>36.58</v>
      </c>
      <c r="J35" s="23">
        <f>VLOOKUP(A35,Sl!$C$9:$I$76,7,0)</f>
        <v>30.54</v>
      </c>
      <c r="K35" s="23">
        <f>VLOOKUP(A35,'GS'!$C$9:$J$72,8,0)</f>
        <v>80.51</v>
      </c>
      <c r="L35" s="23">
        <f>SUM(I35:K35)</f>
        <v>147.63</v>
      </c>
    </row>
    <row r="36" spans="1:12" ht="15">
      <c r="A36" s="17" t="s">
        <v>94</v>
      </c>
      <c r="B36" s="2" t="s">
        <v>318</v>
      </c>
      <c r="C36" s="2" t="s">
        <v>321</v>
      </c>
      <c r="D36" s="2" t="s">
        <v>322</v>
      </c>
      <c r="E36" s="3" t="s">
        <v>164</v>
      </c>
      <c r="F36" s="3" t="s">
        <v>165</v>
      </c>
      <c r="G36" s="4" t="s">
        <v>27</v>
      </c>
      <c r="H36" s="3" t="s">
        <v>176</v>
      </c>
      <c r="I36" s="23">
        <f>VLOOKUP(A36,kr!$C$9:$J$75,8,0)</f>
        <v>69.57</v>
      </c>
      <c r="J36" s="23">
        <f>VLOOKUP(A36,Sl!$C$9:$I$76,7,0)</f>
        <v>102.69</v>
      </c>
      <c r="K36" s="23">
        <f>VLOOKUP(A36,'GS'!$C$9:$J$72,8,0)</f>
        <v>23.36</v>
      </c>
      <c r="L36" s="23">
        <f>SUM(I36:K36)</f>
        <v>195.62</v>
      </c>
    </row>
    <row r="37" spans="1:12" ht="15">
      <c r="A37" s="17" t="s">
        <v>96</v>
      </c>
      <c r="B37" s="2" t="s">
        <v>235</v>
      </c>
      <c r="C37" s="2" t="s">
        <v>236</v>
      </c>
      <c r="D37" s="2" t="s">
        <v>237</v>
      </c>
      <c r="E37" s="3" t="s">
        <v>164</v>
      </c>
      <c r="F37" s="3" t="s">
        <v>168</v>
      </c>
      <c r="G37" s="3" t="s">
        <v>168</v>
      </c>
      <c r="H37" s="3" t="s">
        <v>176</v>
      </c>
      <c r="I37" s="23">
        <f>VLOOKUP(A37,kr!$C$9:$J$75,8,0)</f>
        <v>70.99</v>
      </c>
      <c r="J37" s="23">
        <f>VLOOKUP(A37,Sl!$C$9:$I$76,7,0)</f>
        <v>118.66</v>
      </c>
      <c r="K37" s="23">
        <f>VLOOKUP(A37,'GS'!$C$9:$J$72,8,0)</f>
        <v>32.3</v>
      </c>
      <c r="L37" s="23">
        <f>SUM(I37:K37)</f>
        <v>221.95</v>
      </c>
    </row>
    <row r="38" spans="1:12" ht="15">
      <c r="A38" s="6" t="s">
        <v>82</v>
      </c>
      <c r="B38" s="5" t="s">
        <v>255</v>
      </c>
      <c r="C38" s="5" t="s">
        <v>256</v>
      </c>
      <c r="D38" s="5" t="s">
        <v>257</v>
      </c>
      <c r="E38" s="3" t="s">
        <v>164</v>
      </c>
      <c r="F38" s="4" t="s">
        <v>16</v>
      </c>
      <c r="G38" s="4" t="s">
        <v>16</v>
      </c>
      <c r="H38" s="4" t="s">
        <v>176</v>
      </c>
      <c r="I38" s="23">
        <f>VLOOKUP(A38,kr!$C$9:$J$75,8,0)</f>
        <v>34.5</v>
      </c>
      <c r="J38" s="23">
        <f>VLOOKUP(A38,Sl!$C$9:$I$76,7,0)</f>
        <v>35.63</v>
      </c>
      <c r="K38" s="23">
        <f>VLOOKUP(A38,'GS'!$C$9:$J$72,8,0)</f>
        <v>155.71</v>
      </c>
      <c r="L38" s="23">
        <f>SUM(I38:K38)</f>
        <v>225.84</v>
      </c>
    </row>
    <row r="39" spans="1:12" ht="15">
      <c r="A39" s="17" t="s">
        <v>108</v>
      </c>
      <c r="B39" s="2" t="s">
        <v>301</v>
      </c>
      <c r="C39" s="2" t="s">
        <v>302</v>
      </c>
      <c r="D39" s="2" t="s">
        <v>303</v>
      </c>
      <c r="E39" s="3" t="s">
        <v>164</v>
      </c>
      <c r="F39" s="3" t="s">
        <v>172</v>
      </c>
      <c r="G39" s="4" t="s">
        <v>30</v>
      </c>
      <c r="H39" s="3" t="s">
        <v>176</v>
      </c>
      <c r="I39" s="23">
        <f>VLOOKUP(A39,kr!$C$9:$J$75,8,0)</f>
        <v>106.82</v>
      </c>
      <c r="J39" s="23">
        <f>VLOOKUP(A39,Sl!$C$9:$I$76,7,0)</f>
        <v>86.89</v>
      </c>
      <c r="K39" s="23">
        <f>VLOOKUP(A39,'GS'!$C$9:$J$72,8,0)</f>
        <v>35.62</v>
      </c>
      <c r="L39" s="23">
        <f>SUM(I39:K39)</f>
        <v>229.32999999999998</v>
      </c>
    </row>
    <row r="40" spans="1:12" ht="15">
      <c r="A40" s="12" t="s">
        <v>100</v>
      </c>
      <c r="B40" s="13" t="s">
        <v>205</v>
      </c>
      <c r="C40" s="13" t="s">
        <v>206</v>
      </c>
      <c r="D40" s="13" t="s">
        <v>207</v>
      </c>
      <c r="E40" s="3" t="s">
        <v>164</v>
      </c>
      <c r="F40" s="10" t="s">
        <v>24</v>
      </c>
      <c r="G40" s="7" t="s">
        <v>24</v>
      </c>
      <c r="H40" s="10" t="s">
        <v>176</v>
      </c>
      <c r="I40" s="23">
        <f>VLOOKUP(A40,kr!$C$9:$J$75,8,0)</f>
        <v>76.85</v>
      </c>
      <c r="J40" s="23">
        <f>VLOOKUP(A40,Sl!$C$9:$I$76,7,0)</f>
        <v>129.55</v>
      </c>
      <c r="K40" s="23">
        <f>VLOOKUP(A40,'GS'!$C$9:$J$72,8,0)</f>
        <v>62.95</v>
      </c>
      <c r="L40" s="23">
        <f>SUM(I40:K40)</f>
        <v>269.35</v>
      </c>
    </row>
    <row r="41" spans="1:12" ht="15">
      <c r="A41" s="17" t="s">
        <v>84</v>
      </c>
      <c r="B41" s="2" t="s">
        <v>312</v>
      </c>
      <c r="C41" s="2" t="s">
        <v>313</v>
      </c>
      <c r="D41" s="2" t="s">
        <v>314</v>
      </c>
      <c r="E41" s="3" t="s">
        <v>164</v>
      </c>
      <c r="F41" s="3" t="s">
        <v>172</v>
      </c>
      <c r="G41" s="4" t="s">
        <v>30</v>
      </c>
      <c r="H41" s="3" t="s">
        <v>176</v>
      </c>
      <c r="I41" s="23">
        <f>VLOOKUP(A41,kr!$C$9:$J$75,8,0)</f>
        <v>35.73</v>
      </c>
      <c r="J41" s="23">
        <f>VLOOKUP(A41,Sl!$C$9:$I$76,7,0)</f>
        <v>32.65</v>
      </c>
      <c r="K41" s="23">
        <f>VLOOKUP(A41,'GS'!$C$9:$J$72,8,0)</f>
        <v>201.43</v>
      </c>
      <c r="L41" s="23">
        <f>SUM(I41:K41)</f>
        <v>269.81</v>
      </c>
    </row>
    <row r="42" spans="1:12" ht="15">
      <c r="A42" s="18" t="s">
        <v>114</v>
      </c>
      <c r="B42" s="2" t="s">
        <v>258</v>
      </c>
      <c r="C42" s="14" t="s">
        <v>259</v>
      </c>
      <c r="D42" s="2" t="s">
        <v>260</v>
      </c>
      <c r="E42" s="3" t="s">
        <v>164</v>
      </c>
      <c r="F42" s="3" t="s">
        <v>168</v>
      </c>
      <c r="G42" s="3" t="s">
        <v>168</v>
      </c>
      <c r="H42" s="3" t="s">
        <v>176</v>
      </c>
      <c r="I42" s="23">
        <f>VLOOKUP(A42,kr!$C$9:$J$75,8,0)</f>
        <v>123.83</v>
      </c>
      <c r="J42" s="23">
        <f>VLOOKUP(A42,Sl!$C$9:$I$76,7,0)</f>
        <v>104.62</v>
      </c>
      <c r="K42" s="23">
        <f>VLOOKUP(A42,'GS'!$C$9:$J$72,8,0)</f>
        <v>101.21</v>
      </c>
      <c r="L42" s="23">
        <f>SUM(I42:K42)</f>
        <v>329.65999999999997</v>
      </c>
    </row>
    <row r="43" spans="1:12" ht="15">
      <c r="A43" s="6" t="s">
        <v>92</v>
      </c>
      <c r="B43" s="5" t="s">
        <v>307</v>
      </c>
      <c r="C43" s="5" t="s">
        <v>308</v>
      </c>
      <c r="D43" s="5" t="s">
        <v>309</v>
      </c>
      <c r="E43" s="3" t="s">
        <v>164</v>
      </c>
      <c r="F43" s="4" t="s">
        <v>16</v>
      </c>
      <c r="G43" s="4" t="s">
        <v>16</v>
      </c>
      <c r="H43" s="4" t="s">
        <v>176</v>
      </c>
      <c r="I43" s="23">
        <f>VLOOKUP(A43,kr!$C$9:$J$75,8,0)</f>
        <v>59.36</v>
      </c>
      <c r="J43" s="23">
        <f>VLOOKUP(A43,Sl!$C$9:$I$76,7,0)</f>
        <v>107.25</v>
      </c>
      <c r="K43" s="23">
        <f>VLOOKUP(A43,'GS'!$C$9:$J$72,8,0)</f>
        <v>163.17</v>
      </c>
      <c r="L43" s="23">
        <f>SUM(I43:K43)</f>
        <v>329.78</v>
      </c>
    </row>
    <row r="44" spans="1:12" ht="15">
      <c r="A44" s="17" t="s">
        <v>112</v>
      </c>
      <c r="B44" s="2" t="s">
        <v>310</v>
      </c>
      <c r="C44" s="2" t="s">
        <v>311</v>
      </c>
      <c r="D44" s="2" t="s">
        <v>198</v>
      </c>
      <c r="E44" s="3" t="s">
        <v>164</v>
      </c>
      <c r="F44" s="3" t="s">
        <v>168</v>
      </c>
      <c r="G44" s="3" t="s">
        <v>168</v>
      </c>
      <c r="H44" s="3" t="s">
        <v>176</v>
      </c>
      <c r="I44" s="23">
        <f>VLOOKUP(A44,kr!$C$9:$J$75,8,0)</f>
        <v>122.13</v>
      </c>
      <c r="J44" s="23">
        <f>VLOOKUP(A44,Sl!$C$9:$I$76,7,0)</f>
        <v>133.41</v>
      </c>
      <c r="K44" s="23">
        <f>VLOOKUP(A44,'GS'!$C$9:$J$72,8,0)</f>
        <v>114.3</v>
      </c>
      <c r="L44" s="23">
        <f>SUM(I44:K44)</f>
        <v>369.84</v>
      </c>
    </row>
    <row r="45" spans="1:12" ht="15">
      <c r="A45" s="17" t="s">
        <v>90</v>
      </c>
      <c r="B45" s="2" t="s">
        <v>221</v>
      </c>
      <c r="C45" s="2" t="s">
        <v>222</v>
      </c>
      <c r="D45" s="2" t="s">
        <v>167</v>
      </c>
      <c r="E45" s="3" t="s">
        <v>164</v>
      </c>
      <c r="F45" s="3" t="s">
        <v>172</v>
      </c>
      <c r="G45" s="4" t="s">
        <v>30</v>
      </c>
      <c r="H45" s="3" t="s">
        <v>176</v>
      </c>
      <c r="I45" s="23">
        <f>VLOOKUP(A45,kr!$C$9:$J$75,8,0)</f>
        <v>51.05</v>
      </c>
      <c r="J45" s="23">
        <f>VLOOKUP(A45,Sl!$C$9:$I$76,7,0)</f>
        <v>265.06</v>
      </c>
      <c r="K45" s="23">
        <f>VLOOKUP(A45,'GS'!$C$9:$J$72,8,0)</f>
        <v>97.07</v>
      </c>
      <c r="L45" s="23">
        <f>SUM(I45:K45)</f>
        <v>413.18</v>
      </c>
    </row>
    <row r="46" spans="1:12" ht="15">
      <c r="A46" s="6" t="s">
        <v>116</v>
      </c>
      <c r="B46" s="5" t="s">
        <v>241</v>
      </c>
      <c r="C46" s="5" t="s">
        <v>242</v>
      </c>
      <c r="D46" s="5" t="s">
        <v>223</v>
      </c>
      <c r="E46" s="3" t="s">
        <v>164</v>
      </c>
      <c r="F46" s="4" t="s">
        <v>16</v>
      </c>
      <c r="G46" s="4" t="s">
        <v>16</v>
      </c>
      <c r="H46" s="4" t="s">
        <v>176</v>
      </c>
      <c r="I46" s="23">
        <f>VLOOKUP(A46,kr!$C$9:$J$75,8,0)</f>
        <v>146.99</v>
      </c>
      <c r="J46" s="23">
        <f>VLOOKUP(A46,Sl!$C$9:$I$76,7,0)</f>
        <v>189.06</v>
      </c>
      <c r="K46" s="23">
        <f>VLOOKUP(A46,'GS'!$C$9:$J$72,8,0)</f>
        <v>111.32</v>
      </c>
      <c r="L46" s="23">
        <f>SUM(I46:K46)</f>
        <v>447.37</v>
      </c>
    </row>
    <row r="47" spans="1:12" ht="15">
      <c r="A47" s="11" t="s">
        <v>118</v>
      </c>
      <c r="B47" s="5" t="s">
        <v>287</v>
      </c>
      <c r="C47" s="5" t="s">
        <v>288</v>
      </c>
      <c r="D47" s="5" t="s">
        <v>289</v>
      </c>
      <c r="E47" s="3" t="s">
        <v>164</v>
      </c>
      <c r="F47" s="6" t="s">
        <v>152</v>
      </c>
      <c r="G47" s="10" t="s">
        <v>55</v>
      </c>
      <c r="H47" s="10" t="s">
        <v>176</v>
      </c>
      <c r="I47" s="23">
        <f>VLOOKUP(A47,kr!$C$9:$J$75,8,0)</f>
        <v>151.81</v>
      </c>
      <c r="J47" s="23">
        <f>VLOOKUP(A47,Sl!$C$9:$I$76,7,0)</f>
        <v>122.35</v>
      </c>
      <c r="K47" s="23">
        <f>VLOOKUP(A47,'GS'!$C$9:$J$72,8,0)</f>
        <v>175.92</v>
      </c>
      <c r="L47" s="23">
        <f>SUM(I47:K47)</f>
        <v>450.0799999999999</v>
      </c>
    </row>
    <row r="48" spans="1:12" ht="15">
      <c r="A48" s="17" t="s">
        <v>132</v>
      </c>
      <c r="B48" s="2" t="s">
        <v>333</v>
      </c>
      <c r="C48" s="2" t="s">
        <v>335</v>
      </c>
      <c r="D48" s="2" t="s">
        <v>167</v>
      </c>
      <c r="E48" s="3" t="s">
        <v>164</v>
      </c>
      <c r="F48" s="3" t="s">
        <v>172</v>
      </c>
      <c r="G48" s="4" t="s">
        <v>30</v>
      </c>
      <c r="H48" s="3" t="s">
        <v>176</v>
      </c>
      <c r="I48" s="23">
        <f>VLOOKUP(A48,kr!$C$9:$J$75,8,0)</f>
        <v>222.24</v>
      </c>
      <c r="J48" s="23">
        <f>VLOOKUP(A48,Sl!$C$9:$I$76,7,0)</f>
        <v>175.36</v>
      </c>
      <c r="K48" s="23">
        <f>VLOOKUP(A48,'GS'!$C$9:$J$72,8,0)</f>
        <v>76.7</v>
      </c>
      <c r="L48" s="23">
        <f>SUM(I48:K48)</f>
        <v>474.3</v>
      </c>
    </row>
    <row r="49" spans="1:12" ht="15">
      <c r="A49" s="19" t="s">
        <v>130</v>
      </c>
      <c r="B49" s="2" t="s">
        <v>290</v>
      </c>
      <c r="C49" s="2" t="s">
        <v>259</v>
      </c>
      <c r="D49" s="2" t="s">
        <v>291</v>
      </c>
      <c r="E49" s="3" t="s">
        <v>164</v>
      </c>
      <c r="F49" s="3" t="s">
        <v>165</v>
      </c>
      <c r="G49" s="4" t="s">
        <v>27</v>
      </c>
      <c r="H49" s="3" t="s">
        <v>176</v>
      </c>
      <c r="I49" s="23">
        <f>VLOOKUP(A49,kr!$C$9:$J$75,8,0)</f>
        <v>216.57</v>
      </c>
      <c r="J49" s="23">
        <f>VLOOKUP(A49,Sl!$C$9:$I$76,7,0)</f>
        <v>134.99</v>
      </c>
      <c r="K49" s="23">
        <f>VLOOKUP(A49,'GS'!$C$9:$J$72,8,0)</f>
        <v>154.88</v>
      </c>
      <c r="L49" s="23">
        <f>SUM(I49:K49)</f>
        <v>506.44</v>
      </c>
    </row>
    <row r="50" spans="1:12" ht="15">
      <c r="A50" s="12" t="s">
        <v>120</v>
      </c>
      <c r="B50" s="13" t="s">
        <v>264</v>
      </c>
      <c r="C50" s="13" t="s">
        <v>162</v>
      </c>
      <c r="D50" s="13" t="s">
        <v>237</v>
      </c>
      <c r="E50" s="3" t="s">
        <v>164</v>
      </c>
      <c r="F50" s="10" t="s">
        <v>24</v>
      </c>
      <c r="G50" s="7" t="s">
        <v>24</v>
      </c>
      <c r="H50" s="10" t="s">
        <v>176</v>
      </c>
      <c r="I50" s="23">
        <f>VLOOKUP(A50,kr!$C$9:$J$75,8,0)</f>
        <v>153.33</v>
      </c>
      <c r="J50" s="23">
        <f>VLOOKUP(A50,Sl!$C$9:$I$76,7,0)</f>
        <v>206.26</v>
      </c>
      <c r="K50" s="23">
        <f>VLOOKUP(A50,'GS'!$C$9:$J$72,8,0)</f>
        <v>197.95</v>
      </c>
      <c r="L50" s="23">
        <f>SUM(I50:K50)</f>
        <v>557.54</v>
      </c>
    </row>
    <row r="51" spans="1:12" ht="15">
      <c r="A51" s="6" t="s">
        <v>110</v>
      </c>
      <c r="B51" s="5" t="s">
        <v>210</v>
      </c>
      <c r="C51" s="5" t="s">
        <v>211</v>
      </c>
      <c r="D51" s="5" t="s">
        <v>207</v>
      </c>
      <c r="E51" s="3" t="s">
        <v>164</v>
      </c>
      <c r="F51" s="4" t="s">
        <v>16</v>
      </c>
      <c r="G51" s="4" t="s">
        <v>16</v>
      </c>
      <c r="H51" s="4" t="s">
        <v>176</v>
      </c>
      <c r="I51" s="23">
        <f>VLOOKUP(A51,kr!$C$9:$J$75,8,0)</f>
        <v>108.52</v>
      </c>
      <c r="J51" s="23">
        <f>VLOOKUP(A51,Sl!$C$9:$I$76,7,0)</f>
        <v>381.97</v>
      </c>
      <c r="K51" s="23">
        <f>VLOOKUP(A51,'GS'!$C$9:$J$72,8,0)</f>
        <v>82</v>
      </c>
      <c r="L51" s="23">
        <f>SUM(I51:K51)</f>
        <v>572.49</v>
      </c>
    </row>
    <row r="52" spans="1:12" ht="15">
      <c r="A52" s="17" t="s">
        <v>124</v>
      </c>
      <c r="B52" s="2" t="s">
        <v>166</v>
      </c>
      <c r="C52" s="2"/>
      <c r="D52" s="2" t="s">
        <v>167</v>
      </c>
      <c r="E52" s="3" t="s">
        <v>164</v>
      </c>
      <c r="F52" s="3" t="s">
        <v>168</v>
      </c>
      <c r="G52" s="3" t="s">
        <v>168</v>
      </c>
      <c r="H52" s="3" t="s">
        <v>176</v>
      </c>
      <c r="I52" s="23">
        <f>VLOOKUP(A52,kr!$C$9:$J$75,8,0)</f>
        <v>158.9</v>
      </c>
      <c r="J52" s="23">
        <f>VLOOKUP(A52,Sl!$C$9:$I$76,7,0)</f>
        <v>216.79</v>
      </c>
      <c r="K52" s="23">
        <f>VLOOKUP(A52,'GS'!$C$9:$J$72,8,0)</f>
        <v>208.39</v>
      </c>
      <c r="L52" s="23">
        <f>SUM(I52:K52)</f>
        <v>584.0799999999999</v>
      </c>
    </row>
    <row r="53" spans="1:12" ht="15">
      <c r="A53" s="17" t="s">
        <v>136</v>
      </c>
      <c r="B53" s="2" t="s">
        <v>318</v>
      </c>
      <c r="C53" s="2" t="s">
        <v>319</v>
      </c>
      <c r="D53" s="2" t="s">
        <v>320</v>
      </c>
      <c r="E53" s="3" t="s">
        <v>164</v>
      </c>
      <c r="F53" s="3" t="s">
        <v>165</v>
      </c>
      <c r="G53" s="4" t="s">
        <v>27</v>
      </c>
      <c r="H53" s="3" t="s">
        <v>176</v>
      </c>
      <c r="I53" s="23">
        <f>VLOOKUP(A53,kr!$C$9:$J$75,8,0)</f>
        <v>224.04</v>
      </c>
      <c r="J53" s="23">
        <f>VLOOKUP(A53,Sl!$C$9:$I$76,7,0)</f>
        <v>268.22</v>
      </c>
      <c r="K53" s="23">
        <f>VLOOKUP(A53,'GS'!$C$9:$J$72,8,0)</f>
        <v>231.75</v>
      </c>
      <c r="L53" s="23">
        <f>SUM(I53:K53)</f>
        <v>724.01</v>
      </c>
    </row>
    <row r="54" spans="1:12" ht="15">
      <c r="A54" s="17" t="s">
        <v>134</v>
      </c>
      <c r="B54" s="2" t="s">
        <v>196</v>
      </c>
      <c r="C54" s="2" t="s">
        <v>197</v>
      </c>
      <c r="D54" s="2" t="s">
        <v>198</v>
      </c>
      <c r="E54" s="3" t="s">
        <v>164</v>
      </c>
      <c r="F54" s="3" t="s">
        <v>172</v>
      </c>
      <c r="G54" s="4" t="s">
        <v>30</v>
      </c>
      <c r="H54" s="3" t="s">
        <v>176</v>
      </c>
      <c r="I54" s="23">
        <f>VLOOKUP(A54,kr!$C$9:$J$75,8,0)</f>
        <v>223.85</v>
      </c>
      <c r="J54" s="23">
        <f>VLOOKUP(A54,Sl!$C$9:$I$76,7,0)</f>
        <v>290.17</v>
      </c>
      <c r="K54" s="23">
        <f>VLOOKUP(A54,'GS'!$C$9:$J$72,8,0)</f>
        <v>235.89</v>
      </c>
      <c r="L54" s="23">
        <f>SUM(I54:K54)</f>
        <v>749.91</v>
      </c>
    </row>
    <row r="55" spans="1:12" ht="15">
      <c r="A55" s="17" t="s">
        <v>128</v>
      </c>
      <c r="B55" s="2" t="s">
        <v>193</v>
      </c>
      <c r="C55" s="2" t="s">
        <v>194</v>
      </c>
      <c r="D55" s="2" t="s">
        <v>195</v>
      </c>
      <c r="E55" s="3" t="s">
        <v>164</v>
      </c>
      <c r="F55" s="3" t="s">
        <v>165</v>
      </c>
      <c r="G55" s="4" t="s">
        <v>27</v>
      </c>
      <c r="H55" s="3" t="s">
        <v>176</v>
      </c>
      <c r="I55" s="23">
        <f>VLOOKUP(A55,kr!$C$9:$J$75,8,0)</f>
        <v>209.48</v>
      </c>
      <c r="J55" s="23">
        <f>VLOOKUP(A55,Sl!$C$9:$I$76,7,0)</f>
        <v>290.17</v>
      </c>
      <c r="K55" s="23">
        <f>VLOOKUP(A55,'GS'!$C$9:$J$72,8,0)</f>
        <v>251.79</v>
      </c>
      <c r="L55" s="23">
        <f>SUM(I55:K55)</f>
        <v>751.4399999999999</v>
      </c>
    </row>
    <row r="56" spans="1:12" ht="15">
      <c r="A56" s="17" t="s">
        <v>126</v>
      </c>
      <c r="B56" s="9" t="s">
        <v>184</v>
      </c>
      <c r="C56" s="9" t="s">
        <v>185</v>
      </c>
      <c r="D56" s="9" t="s">
        <v>186</v>
      </c>
      <c r="E56" s="3" t="s">
        <v>164</v>
      </c>
      <c r="F56" s="10" t="s">
        <v>157</v>
      </c>
      <c r="G56" s="10" t="s">
        <v>58</v>
      </c>
      <c r="H56" s="10" t="s">
        <v>176</v>
      </c>
      <c r="I56" s="23">
        <f>VLOOKUP(A56,kr!$C$9:$J$75,8,0)</f>
        <v>196.53</v>
      </c>
      <c r="J56" s="23">
        <f>VLOOKUP(A56,Sl!$C$9:$I$76,7,0)</f>
        <v>250.14</v>
      </c>
      <c r="K56" s="23">
        <f>VLOOKUP(A56,'GS'!$C$9:$J$72,8,0)</f>
        <v>337.76</v>
      </c>
      <c r="L56" s="23">
        <f>SUM(I56:K56)</f>
        <v>784.43</v>
      </c>
    </row>
    <row r="57" spans="1:12" ht="15">
      <c r="A57" s="17" t="s">
        <v>102</v>
      </c>
      <c r="B57" s="2" t="s">
        <v>221</v>
      </c>
      <c r="C57" s="2" t="s">
        <v>222</v>
      </c>
      <c r="D57" s="2" t="s">
        <v>223</v>
      </c>
      <c r="E57" s="3" t="s">
        <v>164</v>
      </c>
      <c r="F57" s="3" t="s">
        <v>172</v>
      </c>
      <c r="G57" s="4" t="s">
        <v>30</v>
      </c>
      <c r="H57" s="3" t="s">
        <v>176</v>
      </c>
      <c r="I57" s="23">
        <f>VLOOKUP(A57,kr!$C$9:$J$75,8,0)</f>
        <v>86.68</v>
      </c>
      <c r="J57" s="23" t="e">
        <f>VLOOKUP(A57,Sl!$C$9:$I$76,7,0)</f>
        <v>#N/A</v>
      </c>
      <c r="K57" s="23">
        <f>VLOOKUP(A57,'GS'!$C$9:$J$72,8,0)</f>
        <v>205.74</v>
      </c>
      <c r="L57" s="23" t="e">
        <f>SUM(I57:K57)</f>
        <v>#N/A</v>
      </c>
    </row>
    <row r="58" spans="1:12" ht="15">
      <c r="A58" s="17" t="s">
        <v>106</v>
      </c>
      <c r="B58" s="2" t="s">
        <v>229</v>
      </c>
      <c r="C58" s="2" t="s">
        <v>230</v>
      </c>
      <c r="D58" s="2" t="s">
        <v>231</v>
      </c>
      <c r="E58" s="3" t="s">
        <v>164</v>
      </c>
      <c r="F58" s="3" t="s">
        <v>172</v>
      </c>
      <c r="G58" s="4" t="s">
        <v>30</v>
      </c>
      <c r="H58" s="3" t="s">
        <v>176</v>
      </c>
      <c r="I58" s="23">
        <f>VLOOKUP(A58,kr!$C$9:$J$75,8,0)</f>
        <v>91.6</v>
      </c>
      <c r="J58" s="23">
        <f>VLOOKUP(A58,Sl!$C$9:$I$76,7,0)</f>
        <v>598.24</v>
      </c>
      <c r="K58" s="23" t="e">
        <f>VLOOKUP(A58,'GS'!$C$9:$J$72,8,0)</f>
        <v>#N/A</v>
      </c>
      <c r="L58" s="23" t="e">
        <f>SUM(I58:K58)</f>
        <v>#N/A</v>
      </c>
    </row>
    <row r="59" spans="1:12" ht="15">
      <c r="A59" s="17" t="s">
        <v>138</v>
      </c>
      <c r="B59" s="2" t="s">
        <v>292</v>
      </c>
      <c r="C59" s="2" t="s">
        <v>293</v>
      </c>
      <c r="D59" s="2" t="s">
        <v>294</v>
      </c>
      <c r="E59" s="3" t="s">
        <v>164</v>
      </c>
      <c r="F59" s="3" t="s">
        <v>165</v>
      </c>
      <c r="G59" s="4" t="s">
        <v>27</v>
      </c>
      <c r="H59" s="3" t="s">
        <v>176</v>
      </c>
      <c r="I59" s="23" t="e">
        <f>VLOOKUP(A59,kr!$C$9:$J$75,8,0)</f>
        <v>#N/A</v>
      </c>
      <c r="J59" s="23">
        <f>VLOOKUP(A59,Sl!$C$9:$I$76,7,0)</f>
        <v>288.06</v>
      </c>
      <c r="K59" s="23">
        <f>VLOOKUP(A59,'GS'!$C$9:$J$72,8,0)</f>
        <v>108.17</v>
      </c>
      <c r="L59" s="23" t="e">
        <f>SUM(I59:K59)</f>
        <v>#N/A</v>
      </c>
    </row>
    <row r="60" spans="1:12" ht="15">
      <c r="A60" s="20" t="s">
        <v>142</v>
      </c>
      <c r="B60" s="5" t="s">
        <v>173</v>
      </c>
      <c r="C60" s="5" t="s">
        <v>174</v>
      </c>
      <c r="D60" s="5" t="s">
        <v>175</v>
      </c>
      <c r="E60" s="3" t="s">
        <v>164</v>
      </c>
      <c r="F60" s="6" t="s">
        <v>155</v>
      </c>
      <c r="G60" s="7" t="s">
        <v>144</v>
      </c>
      <c r="H60" s="7" t="s">
        <v>176</v>
      </c>
      <c r="I60" s="23" t="e">
        <f>VLOOKUP(A60,kr!$C$9:$J$75,8,0)</f>
        <v>#N/A</v>
      </c>
      <c r="J60" s="23">
        <f>VLOOKUP(A60,Sl!$C$9:$I$76,7,0)</f>
        <v>104.8</v>
      </c>
      <c r="K60" s="23">
        <f>VLOOKUP(A60,'GS'!$C$9:$J$72,8,0)</f>
        <v>62.95</v>
      </c>
      <c r="L60" s="23" t="e">
        <f>SUM(I60:K60)</f>
        <v>#N/A</v>
      </c>
    </row>
    <row r="61" spans="1:12" ht="15">
      <c r="A61" s="11" t="s">
        <v>98</v>
      </c>
      <c r="B61" s="5" t="s">
        <v>215</v>
      </c>
      <c r="C61" s="5" t="s">
        <v>216</v>
      </c>
      <c r="D61" s="5" t="s">
        <v>217</v>
      </c>
      <c r="E61" s="3" t="s">
        <v>164</v>
      </c>
      <c r="F61" s="6" t="s">
        <v>152</v>
      </c>
      <c r="G61" s="10" t="s">
        <v>55</v>
      </c>
      <c r="H61" s="10" t="s">
        <v>176</v>
      </c>
      <c r="I61" s="23">
        <f>VLOOKUP(A61,kr!$C$9:$J$75,8,0)</f>
        <v>71.56</v>
      </c>
      <c r="J61" s="23" t="e">
        <f>VLOOKUP(A61,Sl!$C$9:$I$76,7,0)</f>
        <v>#N/A</v>
      </c>
      <c r="K61" s="23">
        <f>VLOOKUP(A61,'GS'!$C$9:$J$72,8,0)</f>
        <v>67.09</v>
      </c>
      <c r="L61" s="23" t="e">
        <f>SUM(I61:K61)</f>
        <v>#N/A</v>
      </c>
    </row>
    <row r="62" spans="1:12" ht="15">
      <c r="A62" s="11" t="s">
        <v>140</v>
      </c>
      <c r="B62" s="5" t="s">
        <v>261</v>
      </c>
      <c r="C62" s="5" t="s">
        <v>262</v>
      </c>
      <c r="D62" s="5" t="s">
        <v>263</v>
      </c>
      <c r="E62" s="3" t="s">
        <v>164</v>
      </c>
      <c r="F62" s="6" t="s">
        <v>152</v>
      </c>
      <c r="G62" s="10" t="s">
        <v>55</v>
      </c>
      <c r="H62" s="10" t="s">
        <v>176</v>
      </c>
      <c r="I62" s="23" t="e">
        <f>VLOOKUP(A62,kr!$C$9:$J$75,8,0)</f>
        <v>#N/A</v>
      </c>
      <c r="J62" s="23">
        <f>VLOOKUP(A62,Sl!$C$9:$I$76,7,0)</f>
        <v>109.36</v>
      </c>
      <c r="K62" s="23">
        <f>VLOOKUP(A62,'GS'!$C$9:$J$72,8,0)</f>
        <v>163.33</v>
      </c>
      <c r="L62" s="23" t="e">
        <f>SUM(I62:K62)</f>
        <v>#N/A</v>
      </c>
    </row>
    <row r="63" spans="1:12" ht="15">
      <c r="A63" s="6" t="s">
        <v>284</v>
      </c>
      <c r="B63" s="5" t="s">
        <v>285</v>
      </c>
      <c r="C63" s="9"/>
      <c r="D63" s="9" t="s">
        <v>286</v>
      </c>
      <c r="E63" s="3" t="s">
        <v>164</v>
      </c>
      <c r="F63" s="6" t="s">
        <v>153</v>
      </c>
      <c r="G63" s="7" t="s">
        <v>50</v>
      </c>
      <c r="H63" s="7" t="s">
        <v>176</v>
      </c>
      <c r="I63" s="23" t="e">
        <f>VLOOKUP(A63,kr!$C$9:$J$75,8,0)</f>
        <v>#N/A</v>
      </c>
      <c r="J63" s="23" t="e">
        <f>VLOOKUP(A63,Sl!$C$9:$I$76,7,0)</f>
        <v>#N/A</v>
      </c>
      <c r="K63" s="23" t="e">
        <f>VLOOKUP(A63,'GS'!$C$9:$J$72,8,0)</f>
        <v>#N/A</v>
      </c>
      <c r="L63" s="23" t="e">
        <f>SUM(I63:K63)</f>
        <v>#N/A</v>
      </c>
    </row>
    <row r="64" spans="1:12" ht="15">
      <c r="A64" s="12" t="s">
        <v>104</v>
      </c>
      <c r="B64" s="13" t="s">
        <v>304</v>
      </c>
      <c r="C64" s="13" t="s">
        <v>305</v>
      </c>
      <c r="D64" s="13" t="s">
        <v>306</v>
      </c>
      <c r="E64" s="3" t="s">
        <v>164</v>
      </c>
      <c r="F64" s="10" t="s">
        <v>24</v>
      </c>
      <c r="G64" s="7" t="s">
        <v>24</v>
      </c>
      <c r="H64" s="10" t="s">
        <v>176</v>
      </c>
      <c r="I64" s="23">
        <f>VLOOKUP(A64,kr!$C$9:$J$75,8,0)</f>
        <v>91.41</v>
      </c>
      <c r="J64" s="23" t="e">
        <f>VLOOKUP(A64,Sl!$C$9:$I$76,7,0)</f>
        <v>#N/A</v>
      </c>
      <c r="K64" s="23">
        <f>VLOOKUP(A64,'GS'!$C$9:$J$72,8,0)</f>
        <v>60.13</v>
      </c>
      <c r="L64" s="23" t="e">
        <f>SUM(I64:K64)</f>
        <v>#N/A</v>
      </c>
    </row>
    <row r="65" spans="1:12" ht="15">
      <c r="A65" s="6" t="s">
        <v>160</v>
      </c>
      <c r="B65" s="5" t="s">
        <v>331</v>
      </c>
      <c r="C65" s="9"/>
      <c r="D65" s="9" t="s">
        <v>332</v>
      </c>
      <c r="E65" s="3" t="s">
        <v>164</v>
      </c>
      <c r="F65" s="6" t="s">
        <v>153</v>
      </c>
      <c r="G65" s="7" t="s">
        <v>50</v>
      </c>
      <c r="H65" s="7" t="s">
        <v>176</v>
      </c>
      <c r="I65" s="23" t="e">
        <f>VLOOKUP(A65,kr!$C$9:$J$75,8,0)</f>
        <v>#N/A</v>
      </c>
      <c r="J65" s="23" t="e">
        <f>VLOOKUP(A65,Sl!$C$9:$I$76,7,0)</f>
        <v>#N/A</v>
      </c>
      <c r="K65" s="23">
        <f>VLOOKUP(A65,'GS'!$C$9:$J$72,8,0)</f>
        <v>157.37</v>
      </c>
      <c r="L65" s="23" t="e">
        <f>SUM(I65:K65)</f>
        <v>#N/A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2011-09-24T20:13:16Z</cp:lastPrinted>
  <dcterms:created xsi:type="dcterms:W3CDTF">2011-09-24T19:23:13Z</dcterms:created>
  <dcterms:modified xsi:type="dcterms:W3CDTF">2011-09-25T01:46:28Z</dcterms:modified>
  <cp:category/>
  <cp:version/>
  <cp:contentType/>
  <cp:contentStatus/>
</cp:coreProperties>
</file>